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hutirova\Dokumenty\verejné obstarávanie\"/>
    </mc:Choice>
  </mc:AlternateContent>
  <xr:revisionPtr revIDLastSave="0" documentId="8_{DC155A03-306C-4CC9-9509-2505749E4211}" xr6:coauthVersionLast="43" xr6:coauthVersionMax="43" xr10:uidLastSave="{00000000-0000-0000-0000-000000000000}"/>
  <bookViews>
    <workbookView xWindow="3120" yWindow="3120" windowWidth="18900" windowHeight="1105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H57" i="1" s="1"/>
  <c r="I57" i="1" l="1"/>
  <c r="G42" i="1"/>
  <c r="G41" i="1"/>
  <c r="G40" i="1"/>
  <c r="H40" i="1" s="1"/>
  <c r="G39" i="1"/>
  <c r="G22" i="1"/>
  <c r="H22" i="1" s="1"/>
  <c r="I22" i="1" s="1"/>
  <c r="G21" i="1"/>
  <c r="H21" i="1" s="1"/>
  <c r="G20" i="1"/>
  <c r="H20" i="1" s="1"/>
  <c r="G19" i="1"/>
  <c r="H19" i="1" s="1"/>
  <c r="I19" i="1" s="1"/>
  <c r="G18" i="1"/>
  <c r="H18" i="1" s="1"/>
  <c r="I18" i="1" s="1"/>
  <c r="G17" i="1"/>
  <c r="H17" i="1" s="1"/>
  <c r="G16" i="1"/>
  <c r="H16" i="1" s="1"/>
  <c r="I40" i="1" l="1"/>
  <c r="H41" i="1"/>
  <c r="I41" i="1" s="1"/>
  <c r="H39" i="1"/>
  <c r="I39" i="1" s="1"/>
  <c r="H42" i="1"/>
  <c r="I42" i="1" s="1"/>
  <c r="I20" i="1"/>
  <c r="I21" i="1"/>
  <c r="I17" i="1"/>
  <c r="I16" i="1"/>
  <c r="G50" i="1"/>
  <c r="G51" i="1"/>
  <c r="H51" i="1" s="1"/>
  <c r="G52" i="1"/>
  <c r="G53" i="1"/>
  <c r="G54" i="1"/>
  <c r="G55" i="1"/>
  <c r="G56" i="1"/>
  <c r="G58" i="1"/>
  <c r="G59" i="1"/>
  <c r="G60" i="1"/>
  <c r="G49" i="1"/>
  <c r="H49" i="1" s="1"/>
  <c r="G38" i="1"/>
  <c r="G43" i="1"/>
  <c r="H43" i="1" s="1"/>
  <c r="I43" i="1" s="1"/>
  <c r="G44" i="1"/>
  <c r="H44" i="1" s="1"/>
  <c r="I44" i="1" s="1"/>
  <c r="G45" i="1"/>
  <c r="G37" i="1"/>
  <c r="H37" i="1" s="1"/>
  <c r="G27" i="1"/>
  <c r="G28" i="1"/>
  <c r="H28" i="1" s="1"/>
  <c r="G29" i="1"/>
  <c r="H29" i="1" s="1"/>
  <c r="I29" i="1" s="1"/>
  <c r="G30" i="1"/>
  <c r="G31" i="1"/>
  <c r="H31" i="1" s="1"/>
  <c r="G32" i="1"/>
  <c r="H32" i="1" s="1"/>
  <c r="G33" i="1"/>
  <c r="H33" i="1" s="1"/>
  <c r="I33" i="1" s="1"/>
  <c r="G6" i="1"/>
  <c r="G7" i="1"/>
  <c r="H7" i="1" s="1"/>
  <c r="G8" i="1"/>
  <c r="H8" i="1" s="1"/>
  <c r="G9" i="1"/>
  <c r="H9" i="1" s="1"/>
  <c r="G10" i="1"/>
  <c r="G11" i="1"/>
  <c r="H11" i="1" s="1"/>
  <c r="G12" i="1"/>
  <c r="H12" i="1" s="1"/>
  <c r="G13" i="1"/>
  <c r="G14" i="1"/>
  <c r="H14" i="1" s="1"/>
  <c r="G15" i="1"/>
  <c r="H15" i="1" s="1"/>
  <c r="G23" i="1"/>
  <c r="H23" i="1" s="1"/>
  <c r="G5" i="1"/>
  <c r="H38" i="1" l="1"/>
  <c r="I38" i="1" s="1"/>
  <c r="H13" i="1"/>
  <c r="I13" i="1" s="1"/>
  <c r="G46" i="1"/>
  <c r="G34" i="1"/>
  <c r="I14" i="1"/>
  <c r="H10" i="1"/>
  <c r="I10" i="1" s="1"/>
  <c r="I9" i="1"/>
  <c r="G24" i="1"/>
  <c r="H6" i="1"/>
  <c r="I6" i="1" s="1"/>
  <c r="H30" i="1"/>
  <c r="I30" i="1" s="1"/>
  <c r="I23" i="1"/>
  <c r="I12" i="1"/>
  <c r="I8" i="1"/>
  <c r="I32" i="1"/>
  <c r="I28" i="1"/>
  <c r="H59" i="1"/>
  <c r="I59" i="1" s="1"/>
  <c r="H54" i="1"/>
  <c r="I54" i="1" s="1"/>
  <c r="H50" i="1"/>
  <c r="I50" i="1" s="1"/>
  <c r="H60" i="1"/>
  <c r="I60" i="1" s="1"/>
  <c r="I51" i="1"/>
  <c r="I15" i="1"/>
  <c r="I11" i="1"/>
  <c r="I7" i="1"/>
  <c r="I31" i="1"/>
  <c r="H45" i="1"/>
  <c r="I45" i="1" s="1"/>
  <c r="H58" i="1"/>
  <c r="I58" i="1" s="1"/>
  <c r="H53" i="1"/>
  <c r="I53" i="1" s="1"/>
  <c r="G61" i="1"/>
  <c r="H55" i="1"/>
  <c r="I55" i="1" s="1"/>
  <c r="H56" i="1"/>
  <c r="I56" i="1" s="1"/>
  <c r="H52" i="1"/>
  <c r="I52" i="1" s="1"/>
  <c r="I49" i="1"/>
  <c r="I37" i="1"/>
  <c r="H27" i="1"/>
  <c r="H5" i="1"/>
  <c r="G63" i="1" l="1"/>
  <c r="H61" i="1"/>
  <c r="I5" i="1"/>
  <c r="I24" i="1" s="1"/>
  <c r="H24" i="1"/>
  <c r="I61" i="1"/>
  <c r="I27" i="1"/>
  <c r="I34" i="1" s="1"/>
  <c r="H34" i="1"/>
  <c r="I46" i="1"/>
  <c r="H46" i="1"/>
  <c r="I63" i="1" l="1"/>
  <c r="H63" i="1"/>
</calcChain>
</file>

<file path=xl/sharedStrings.xml><?xml version="1.0" encoding="utf-8"?>
<sst xmlns="http://schemas.openxmlformats.org/spreadsheetml/2006/main" count="161" uniqueCount="82">
  <si>
    <t>Cena/MJ bez DPH:</t>
  </si>
  <si>
    <t>Cena  celkom bez DPH:</t>
  </si>
  <si>
    <t>20% DPH</t>
  </si>
  <si>
    <t>Cena celkom s DPH:</t>
  </si>
  <si>
    <t>1.</t>
  </si>
  <si>
    <t>2.</t>
  </si>
  <si>
    <t>3.</t>
  </si>
  <si>
    <t>Spolu:</t>
  </si>
  <si>
    <t>Mestská športová hala</t>
  </si>
  <si>
    <t>13.</t>
  </si>
  <si>
    <t>V .............................., dňa ....................</t>
  </si>
  <si>
    <t>Por. č.</t>
  </si>
  <si>
    <t>Stredisko/Názov: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</si>
  <si>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</si>
  <si>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</si>
  <si>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</si>
  <si>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</si>
  <si>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</si>
  <si>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</si>
  <si>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</si>
  <si>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</si>
  <si>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</si>
  <si>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Cena celkom</t>
  </si>
  <si>
    <t>Pracovné odevy, obuv a ochranné pomôcky 1/2020</t>
  </si>
  <si>
    <t>Monterková blúza MAX, 2 v 1</t>
  </si>
  <si>
    <t>Monterkové nohavice MAX trakové</t>
  </si>
  <si>
    <t>Zimná bunda softshell Vancouver CXS</t>
  </si>
  <si>
    <t>Pracovná obuv  Sahara 01</t>
  </si>
  <si>
    <t>Pracovná obuv BNN Farmis winter</t>
  </si>
  <si>
    <t>Pracovné nohavice teplákové Leisure Adler</t>
  </si>
  <si>
    <t>Ochranné okuliare Rozelle CRV</t>
  </si>
  <si>
    <t>Ochranné rúšky respiračné</t>
  </si>
  <si>
    <t>MJ</t>
  </si>
  <si>
    <t>Množstvo</t>
  </si>
  <si>
    <t>ks</t>
  </si>
  <si>
    <t>pár</t>
  </si>
  <si>
    <t>balenie</t>
  </si>
  <si>
    <t>Ochranný respirátor Spiro P3</t>
  </si>
  <si>
    <t>Ochranné rukavice pogumované NAPA</t>
  </si>
  <si>
    <t>Pracovná čapica pletená, zimná</t>
  </si>
  <si>
    <t>Ponožky Termo VM</t>
  </si>
  <si>
    <t>Termo spodky Reward CXS</t>
  </si>
  <si>
    <t>Pracovné čížmy gumenné zateplené Giancarlo</t>
  </si>
  <si>
    <t>Pracovná obuv Siata 01</t>
  </si>
  <si>
    <t>Pracovná bunda dámska zimná Firth</t>
  </si>
  <si>
    <t>Pracovná obuv tenisková Force</t>
  </si>
  <si>
    <t>Pracovná obuv zdravotná Protetika T79</t>
  </si>
  <si>
    <t>Tričko krátky rukáv Adler Heavy</t>
  </si>
  <si>
    <t>14.</t>
  </si>
  <si>
    <t>15.</t>
  </si>
  <si>
    <t>16.</t>
  </si>
  <si>
    <t>17.</t>
  </si>
  <si>
    <t>18.</t>
  </si>
  <si>
    <t>19.</t>
  </si>
  <si>
    <t>Termo nátelník Reward CXS</t>
  </si>
  <si>
    <t>Pracovná obuv Tereno High BNN</t>
  </si>
  <si>
    <t>Pracovná obuv BK Farmer</t>
  </si>
  <si>
    <t>Pracovná vesta Overland</t>
  </si>
  <si>
    <t>Pracovné ponožky Termo Ski CXS</t>
  </si>
  <si>
    <t>Pracovné ponožky Chertan</t>
  </si>
  <si>
    <t xml:space="preserve">Mestská plaváreň Zátvor </t>
  </si>
  <si>
    <t>Monterková blúza Desman</t>
  </si>
  <si>
    <t>Monterkové nohavice Desman, do pása</t>
  </si>
  <si>
    <t>Tričko krátky rukáv Adler Heavy f. 12 a f.05 s 2x logom</t>
  </si>
  <si>
    <t>Gumenné čižmy pánske, nepíšuce</t>
  </si>
  <si>
    <t>Pracovné čižmy gumáky, biele</t>
  </si>
  <si>
    <t>Dámske legíny čierne, Balance</t>
  </si>
  <si>
    <t xml:space="preserve">Tričko dámske Pique Polo Alder s 2x logom </t>
  </si>
  <si>
    <t>Tielko dámske Triumph Adler s 2x logom</t>
  </si>
  <si>
    <t xml:space="preserve">Športový areál Modranka </t>
  </si>
  <si>
    <t>Úsek zelene</t>
  </si>
  <si>
    <t>Monterkové nohavice MAX, do pása</t>
  </si>
  <si>
    <t>Pracovná obuv RAVEN poltopánka S1</t>
  </si>
  <si>
    <t>Pracovná obuv RAVEN členková S1</t>
  </si>
  <si>
    <t>Ochranné rukavice Palawan</t>
  </si>
  <si>
    <t>Ochranné rukaviceTechnik CXS</t>
  </si>
  <si>
    <t>Ochranné rukavice Eider red</t>
  </si>
  <si>
    <t>Ochranný štít drátený Visequard mesch</t>
  </si>
  <si>
    <t>Reflexná vesta</t>
  </si>
  <si>
    <t>Obuv "kroxy", nepíšuca, dámska</t>
  </si>
  <si>
    <t>Rukavice Harrier-2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</si>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</sst>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/>
    <xf numFmtId="0" fontId="1" fillId="0" borderId="1" xfId="0" applyFont="1" applyBorder="1"/>
    <xf numFmtId="0" fontId="5" fillId="0" borderId="2" xfId="0" applyFont="1" applyBorder="1"/>
    <xf numFmtId="4" fontId="5" fillId="0" borderId="5" xfId="0" applyNumberFormat="1" applyFont="1" applyBorder="1"/>
    <xf numFmtId="0" fontId="6" fillId="0" borderId="0" xfId="0" applyFont="1"/>
    <xf numFmtId="0" fontId="5" fillId="0" borderId="0" xfId="0" applyFont="1" applyBorder="1"/>
    <xf numFmtId="3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/>
    <xf numFmtId="0" fontId="7" fillId="0" borderId="4" xfId="0" applyFont="1" applyBorder="1" applyAlignment="1">
      <alignment wrapText="1"/>
    </xf>
    <xf numFmtId="4" fontId="1" fillId="0" borderId="0" xfId="0" applyNumberFormat="1" applyFont="1"/>
    <xf numFmtId="0" fontId="6" fillId="0" borderId="1" xfId="0" applyFont="1" applyBorder="1"/>
    <xf numFmtId="3" fontId="6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4" fontId="5" fillId="0" borderId="2" xfId="0" applyNumberFormat="1" applyFont="1" applyBorder="1"/>
    <xf numFmtId="4" fontId="1" fillId="0" borderId="0" xfId="0" applyNumberFormat="1" applyFont="1" applyBorder="1"/>
    <xf numFmtId="4" fontId="5" fillId="0" borderId="0" xfId="0" applyNumberFormat="1" applyFont="1" applyBorder="1"/>
    <xf numFmtId="4" fontId="6" fillId="0" borderId="2" xfId="0" applyNumberFormat="1" applyFont="1" applyBorder="1"/>
    <xf numFmtId="0" fontId="8" fillId="0" borderId="2" xfId="0" applyFont="1" applyFill="1" applyBorder="1" applyAlignment="1">
      <alignment wrapText="1"/>
    </xf>
    <xf numFmtId="0" fontId="7" fillId="0" borderId="4" xfId="0" applyFont="1" applyBorder="1"/>
    <xf numFmtId="0" fontId="8" fillId="0" borderId="2" xfId="0" applyFont="1" applyBorder="1"/>
    <xf numFmtId="0" fontId="8" fillId="0" borderId="0" xfId="0" applyFont="1" applyBorder="1"/>
    <xf numFmtId="3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3" fillId="0" borderId="7" xfId="0" applyNumberFormat="1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5" xfId="0" applyFont="1" applyBorder="1"/>
    <xf numFmtId="0" fontId="3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0" xfId="0" applyNumberFormat="1" applyFont="1" applyBorder="1"/>
    <xf numFmtId="0" fontId="1" fillId="0" borderId="11" xfId="0" applyFont="1" applyBorder="1"/>
    <xf numFmtId="4" fontId="5" fillId="0" borderId="12" xfId="0" applyNumberFormat="1" applyFont="1" applyBorder="1"/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/>
    <xf numFmtId="0" fontId="6" fillId="0" borderId="11" xfId="0" applyFont="1" applyBorder="1"/>
    <xf numFmtId="0" fontId="1" fillId="0" borderId="15" xfId="0" applyFont="1" applyBorder="1"/>
    <xf numFmtId="0" fontId="9" fillId="0" borderId="0" xfId="0" applyFont="1" applyAlignment="1">
      <alignment vertic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4" fontId="6" fillId="2" borderId="5" xfId="0" applyNumberFormat="1" applyFont="1" applyFill="1" applyBorder="1"/>
    <xf numFmtId="2" fontId="5" fillId="2" borderId="3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0"/>
  <sheetViews>
    <sheetView tabSelected="1" topLeftCell="A49" workbookViewId="0">
      <selection activeCell="C61" sqref="C61"/>
    </sheetView>
  </sheetViews>
  <sheetFormatPr defaultColWidth="8.85546875" defaultRowHeight="15.75" x14ac:dyDescent="0.25"/>
  <cols>
    <col min="1" max="2" width="8.85546875" style="1"/>
    <col min="3" max="3" width="45.7109375" style="1" customWidth="1"/>
    <col min="4" max="4" width="9.42578125" style="45" customWidth="1"/>
    <col min="5" max="5" width="9.42578125" style="3" customWidth="1"/>
    <col min="6" max="6" width="11" style="1" customWidth="1"/>
    <col min="7" max="7" width="13" style="1" customWidth="1"/>
    <col min="8" max="9" width="12.140625" style="1" customWidth="1"/>
    <col min="10" max="10" width="8.85546875" style="1"/>
    <col min="11" max="11" width="22.7109375" style="1" customWidth="1"/>
    <col min="12" max="16384" width="8.85546875" style="1"/>
  </cols>
  <sheetData>
    <row r="1" spans="2:9" ht="27" customHeight="1" x14ac:dyDescent="0.25">
      <c r="C1" s="2" t="s">
        <v>23</v>
      </c>
      <c r="D1" s="44"/>
      <c r="I1" s="71" t="s">
        <v>81</v>
      </c>
    </row>
    <row r="2" spans="2:9" ht="21" customHeight="1" thickBot="1" x14ac:dyDescent="0.3"/>
    <row r="3" spans="2:9" ht="34.15" customHeight="1" thickBot="1" x14ac:dyDescent="0.3">
      <c r="B3" s="55" t="s">
        <v>11</v>
      </c>
      <c r="C3" s="56" t="s">
        <v>12</v>
      </c>
      <c r="D3" s="57" t="s">
        <v>32</v>
      </c>
      <c r="E3" s="58" t="s">
        <v>33</v>
      </c>
      <c r="F3" s="59" t="s">
        <v>0</v>
      </c>
      <c r="G3" s="60" t="s">
        <v>1</v>
      </c>
      <c r="H3" s="62" t="s">
        <v>2</v>
      </c>
      <c r="I3" s="61" t="s">
        <v>3</v>
      </c>
    </row>
    <row r="4" spans="2:9" s="8" customFormat="1" ht="21" customHeight="1" thickBot="1" x14ac:dyDescent="0.35">
      <c r="B4" s="4"/>
      <c r="C4" s="23" t="s">
        <v>8</v>
      </c>
      <c r="D4" s="46"/>
      <c r="E4" s="5"/>
      <c r="F4" s="6"/>
      <c r="G4" s="6"/>
      <c r="H4" s="6"/>
      <c r="I4" s="7"/>
    </row>
    <row r="5" spans="2:9" ht="16.899999999999999" customHeight="1" x14ac:dyDescent="0.25">
      <c r="B5" s="63" t="s">
        <v>4</v>
      </c>
      <c r="C5" s="19" t="s">
        <v>24</v>
      </c>
      <c r="D5" s="47" t="s">
        <v>34</v>
      </c>
      <c r="E5" s="10">
        <v>4</v>
      </c>
      <c r="F5" s="11"/>
      <c r="G5" s="11">
        <f>E5*F5</f>
        <v>0</v>
      </c>
      <c r="H5" s="11">
        <f>G5*0.2</f>
        <v>0</v>
      </c>
      <c r="I5" s="64">
        <f>G5+H5</f>
        <v>0</v>
      </c>
    </row>
    <row r="6" spans="2:9" ht="16.899999999999999" customHeight="1" x14ac:dyDescent="0.25">
      <c r="B6" s="63" t="s">
        <v>5</v>
      </c>
      <c r="C6" s="19" t="s">
        <v>25</v>
      </c>
      <c r="D6" s="47" t="s">
        <v>34</v>
      </c>
      <c r="E6" s="10">
        <v>4</v>
      </c>
      <c r="F6" s="11"/>
      <c r="G6" s="11">
        <f t="shared" ref="G6:G23" si="0">E6*F6</f>
        <v>0</v>
      </c>
      <c r="H6" s="11">
        <f t="shared" ref="H6:H23" si="1">G6*0.2</f>
        <v>0</v>
      </c>
      <c r="I6" s="64">
        <f t="shared" ref="I6:I23" si="2">G6+H6</f>
        <v>0</v>
      </c>
    </row>
    <row r="7" spans="2:9" ht="16.899999999999999" customHeight="1" x14ac:dyDescent="0.25">
      <c r="B7" s="63" t="s">
        <v>6</v>
      </c>
      <c r="C7" s="19" t="s">
        <v>26</v>
      </c>
      <c r="D7" s="47" t="s">
        <v>34</v>
      </c>
      <c r="E7" s="10">
        <v>4</v>
      </c>
      <c r="F7" s="11"/>
      <c r="G7" s="11">
        <f t="shared" si="0"/>
        <v>0</v>
      </c>
      <c r="H7" s="11">
        <f t="shared" si="1"/>
        <v>0</v>
      </c>
      <c r="I7" s="64">
        <f t="shared" si="2"/>
        <v>0</v>
      </c>
    </row>
    <row r="8" spans="2:9" ht="16.899999999999999" customHeight="1" x14ac:dyDescent="0.25">
      <c r="B8" s="63" t="s">
        <v>13</v>
      </c>
      <c r="C8" s="19" t="s">
        <v>27</v>
      </c>
      <c r="D8" s="47" t="s">
        <v>35</v>
      </c>
      <c r="E8" s="10">
        <v>4</v>
      </c>
      <c r="F8" s="11"/>
      <c r="G8" s="11">
        <f t="shared" si="0"/>
        <v>0</v>
      </c>
      <c r="H8" s="11">
        <f t="shared" si="1"/>
        <v>0</v>
      </c>
      <c r="I8" s="64">
        <f t="shared" si="2"/>
        <v>0</v>
      </c>
    </row>
    <row r="9" spans="2:9" ht="16.899999999999999" customHeight="1" x14ac:dyDescent="0.25">
      <c r="B9" s="63" t="s">
        <v>14</v>
      </c>
      <c r="C9" s="19" t="s">
        <v>28</v>
      </c>
      <c r="D9" s="47" t="s">
        <v>35</v>
      </c>
      <c r="E9" s="10">
        <v>5</v>
      </c>
      <c r="F9" s="11"/>
      <c r="G9" s="11">
        <f t="shared" si="0"/>
        <v>0</v>
      </c>
      <c r="H9" s="11">
        <f t="shared" si="1"/>
        <v>0</v>
      </c>
      <c r="I9" s="64">
        <f t="shared" si="2"/>
        <v>0</v>
      </c>
    </row>
    <row r="10" spans="2:9" ht="16.899999999999999" customHeight="1" x14ac:dyDescent="0.25">
      <c r="B10" s="63" t="s">
        <v>15</v>
      </c>
      <c r="C10" s="19" t="s">
        <v>29</v>
      </c>
      <c r="D10" s="47" t="s">
        <v>34</v>
      </c>
      <c r="E10" s="10">
        <v>5</v>
      </c>
      <c r="F10" s="11"/>
      <c r="G10" s="11">
        <f t="shared" si="0"/>
        <v>0</v>
      </c>
      <c r="H10" s="11">
        <f t="shared" si="1"/>
        <v>0</v>
      </c>
      <c r="I10" s="64">
        <f t="shared" si="2"/>
        <v>0</v>
      </c>
    </row>
    <row r="11" spans="2:9" ht="16.899999999999999" customHeight="1" x14ac:dyDescent="0.25">
      <c r="B11" s="63" t="s">
        <v>16</v>
      </c>
      <c r="C11" s="29" t="s">
        <v>43</v>
      </c>
      <c r="D11" s="48" t="s">
        <v>35</v>
      </c>
      <c r="E11" s="10">
        <v>5</v>
      </c>
      <c r="F11" s="11"/>
      <c r="G11" s="11">
        <f t="shared" si="0"/>
        <v>0</v>
      </c>
      <c r="H11" s="11">
        <f t="shared" si="1"/>
        <v>0</v>
      </c>
      <c r="I11" s="64">
        <f t="shared" si="2"/>
        <v>0</v>
      </c>
    </row>
    <row r="12" spans="2:9" ht="16.899999999999999" customHeight="1" x14ac:dyDescent="0.25">
      <c r="B12" s="63" t="s">
        <v>17</v>
      </c>
      <c r="C12" s="29" t="s">
        <v>44</v>
      </c>
      <c r="D12" s="48" t="s">
        <v>34</v>
      </c>
      <c r="E12" s="9">
        <v>5</v>
      </c>
      <c r="F12" s="11"/>
      <c r="G12" s="11">
        <f t="shared" si="0"/>
        <v>0</v>
      </c>
      <c r="H12" s="11">
        <f t="shared" si="1"/>
        <v>0</v>
      </c>
      <c r="I12" s="64">
        <f t="shared" si="2"/>
        <v>0</v>
      </c>
    </row>
    <row r="13" spans="2:9" ht="16.899999999999999" customHeight="1" x14ac:dyDescent="0.25">
      <c r="B13" s="63" t="s">
        <v>18</v>
      </c>
      <c r="C13" s="29" t="s">
        <v>45</v>
      </c>
      <c r="D13" s="48" t="s">
        <v>35</v>
      </c>
      <c r="E13" s="9">
        <v>1</v>
      </c>
      <c r="F13" s="11"/>
      <c r="G13" s="11">
        <f t="shared" si="0"/>
        <v>0</v>
      </c>
      <c r="H13" s="11">
        <f t="shared" si="1"/>
        <v>0</v>
      </c>
      <c r="I13" s="64">
        <f t="shared" si="2"/>
        <v>0</v>
      </c>
    </row>
    <row r="14" spans="2:9" ht="16.899999999999999" customHeight="1" x14ac:dyDescent="0.25">
      <c r="B14" s="63" t="s">
        <v>19</v>
      </c>
      <c r="C14" s="29" t="s">
        <v>46</v>
      </c>
      <c r="D14" s="48" t="s">
        <v>35</v>
      </c>
      <c r="E14" s="9">
        <v>3</v>
      </c>
      <c r="F14" s="11"/>
      <c r="G14" s="11">
        <f t="shared" si="0"/>
        <v>0</v>
      </c>
      <c r="H14" s="11">
        <f t="shared" si="1"/>
        <v>0</v>
      </c>
      <c r="I14" s="64">
        <f t="shared" si="2"/>
        <v>0</v>
      </c>
    </row>
    <row r="15" spans="2:9" ht="16.899999999999999" customHeight="1" x14ac:dyDescent="0.25">
      <c r="B15" s="63" t="s">
        <v>20</v>
      </c>
      <c r="C15" s="29" t="s">
        <v>47</v>
      </c>
      <c r="D15" s="48" t="s">
        <v>34</v>
      </c>
      <c r="E15" s="9">
        <v>9</v>
      </c>
      <c r="F15" s="11"/>
      <c r="G15" s="11">
        <f t="shared" si="0"/>
        <v>0</v>
      </c>
      <c r="H15" s="11">
        <f t="shared" si="1"/>
        <v>0</v>
      </c>
      <c r="I15" s="64">
        <f t="shared" si="2"/>
        <v>0</v>
      </c>
    </row>
    <row r="16" spans="2:9" ht="16.899999999999999" customHeight="1" x14ac:dyDescent="0.25">
      <c r="B16" s="63" t="s">
        <v>21</v>
      </c>
      <c r="C16" s="29" t="s">
        <v>42</v>
      </c>
      <c r="D16" s="48" t="s">
        <v>35</v>
      </c>
      <c r="E16" s="9">
        <v>2</v>
      </c>
      <c r="F16" s="11"/>
      <c r="G16" s="11">
        <f t="shared" si="0"/>
        <v>0</v>
      </c>
      <c r="H16" s="11">
        <f t="shared" si="1"/>
        <v>0</v>
      </c>
      <c r="I16" s="64">
        <f t="shared" si="2"/>
        <v>0</v>
      </c>
    </row>
    <row r="17" spans="2:10" ht="16.899999999999999" customHeight="1" x14ac:dyDescent="0.25">
      <c r="B17" s="63" t="s">
        <v>9</v>
      </c>
      <c r="C17" s="29" t="s">
        <v>41</v>
      </c>
      <c r="D17" s="48" t="s">
        <v>34</v>
      </c>
      <c r="E17" s="9">
        <v>4</v>
      </c>
      <c r="F17" s="11"/>
      <c r="G17" s="11">
        <f t="shared" ref="G17:G22" si="3">E17*F17</f>
        <v>0</v>
      </c>
      <c r="H17" s="11">
        <f t="shared" si="1"/>
        <v>0</v>
      </c>
      <c r="I17" s="64">
        <f t="shared" si="2"/>
        <v>0</v>
      </c>
    </row>
    <row r="18" spans="2:10" ht="16.899999999999999" customHeight="1" x14ac:dyDescent="0.25">
      <c r="B18" s="63" t="s">
        <v>48</v>
      </c>
      <c r="C18" s="29" t="s">
        <v>40</v>
      </c>
      <c r="D18" s="48" t="s">
        <v>36</v>
      </c>
      <c r="E18" s="9">
        <v>4</v>
      </c>
      <c r="F18" s="11"/>
      <c r="G18" s="11">
        <f t="shared" si="3"/>
        <v>0</v>
      </c>
      <c r="H18" s="11">
        <f t="shared" si="1"/>
        <v>0</v>
      </c>
      <c r="I18" s="64">
        <f t="shared" si="2"/>
        <v>0</v>
      </c>
    </row>
    <row r="19" spans="2:10" ht="16.899999999999999" customHeight="1" x14ac:dyDescent="0.25">
      <c r="B19" s="63" t="s">
        <v>49</v>
      </c>
      <c r="C19" s="29" t="s">
        <v>39</v>
      </c>
      <c r="D19" s="48" t="s">
        <v>34</v>
      </c>
      <c r="E19" s="9">
        <v>4</v>
      </c>
      <c r="F19" s="11"/>
      <c r="G19" s="11">
        <f t="shared" si="3"/>
        <v>0</v>
      </c>
      <c r="H19" s="11">
        <f t="shared" si="1"/>
        <v>0</v>
      </c>
      <c r="I19" s="64">
        <f t="shared" si="2"/>
        <v>0</v>
      </c>
    </row>
    <row r="20" spans="2:10" ht="16.899999999999999" customHeight="1" x14ac:dyDescent="0.25">
      <c r="B20" s="63" t="s">
        <v>50</v>
      </c>
      <c r="C20" s="29" t="s">
        <v>38</v>
      </c>
      <c r="D20" s="48" t="s">
        <v>35</v>
      </c>
      <c r="E20" s="9">
        <v>36</v>
      </c>
      <c r="F20" s="11"/>
      <c r="G20" s="11">
        <f t="shared" si="3"/>
        <v>0</v>
      </c>
      <c r="H20" s="11">
        <f t="shared" si="1"/>
        <v>0</v>
      </c>
      <c r="I20" s="64">
        <f t="shared" si="2"/>
        <v>0</v>
      </c>
    </row>
    <row r="21" spans="2:10" ht="16.899999999999999" customHeight="1" x14ac:dyDescent="0.25">
      <c r="B21" s="63" t="s">
        <v>51</v>
      </c>
      <c r="C21" s="29" t="s">
        <v>37</v>
      </c>
      <c r="D21" s="48" t="s">
        <v>34</v>
      </c>
      <c r="E21" s="9">
        <v>20</v>
      </c>
      <c r="F21" s="11"/>
      <c r="G21" s="11">
        <f t="shared" si="3"/>
        <v>0</v>
      </c>
      <c r="H21" s="11">
        <f t="shared" si="1"/>
        <v>0</v>
      </c>
      <c r="I21" s="64">
        <f t="shared" si="2"/>
        <v>0</v>
      </c>
    </row>
    <row r="22" spans="2:10" ht="16.899999999999999" customHeight="1" x14ac:dyDescent="0.25">
      <c r="B22" s="63" t="s">
        <v>52</v>
      </c>
      <c r="C22" s="29" t="s">
        <v>31</v>
      </c>
      <c r="D22" s="48" t="s">
        <v>36</v>
      </c>
      <c r="E22" s="9">
        <v>1</v>
      </c>
      <c r="F22" s="11"/>
      <c r="G22" s="11">
        <f t="shared" si="3"/>
        <v>0</v>
      </c>
      <c r="H22" s="11">
        <f t="shared" si="1"/>
        <v>0</v>
      </c>
      <c r="I22" s="64">
        <f t="shared" si="2"/>
        <v>0</v>
      </c>
    </row>
    <row r="23" spans="2:10" ht="16.899999999999999" customHeight="1" thickBot="1" x14ac:dyDescent="0.3">
      <c r="B23" s="63" t="s">
        <v>53</v>
      </c>
      <c r="C23" s="29" t="s">
        <v>30</v>
      </c>
      <c r="D23" s="48" t="s">
        <v>34</v>
      </c>
      <c r="E23" s="10">
        <v>4</v>
      </c>
      <c r="F23" s="11"/>
      <c r="G23" s="11">
        <f t="shared" si="0"/>
        <v>0</v>
      </c>
      <c r="H23" s="11">
        <f t="shared" si="1"/>
        <v>0</v>
      </c>
      <c r="I23" s="64">
        <f t="shared" si="2"/>
        <v>0</v>
      </c>
    </row>
    <row r="24" spans="2:10" ht="21" customHeight="1" thickBot="1" x14ac:dyDescent="0.35">
      <c r="B24" s="12"/>
      <c r="C24" s="13" t="s">
        <v>7</v>
      </c>
      <c r="D24" s="49"/>
      <c r="E24" s="5"/>
      <c r="F24" s="6"/>
      <c r="G24" s="14">
        <f>SUM(G5:G23)</f>
        <v>0</v>
      </c>
      <c r="H24" s="24">
        <f>SUM(H5:H23)</f>
        <v>0</v>
      </c>
      <c r="I24" s="14">
        <f>SUM(I5:I23)</f>
        <v>0</v>
      </c>
      <c r="J24" s="15"/>
    </row>
    <row r="25" spans="2:10" ht="21" customHeight="1" thickBot="1" x14ac:dyDescent="0.35">
      <c r="B25" s="65"/>
      <c r="C25" s="16"/>
      <c r="D25" s="50"/>
      <c r="E25" s="17"/>
      <c r="F25" s="25"/>
      <c r="G25" s="26"/>
      <c r="H25" s="26"/>
      <c r="I25" s="66"/>
      <c r="J25" s="15"/>
    </row>
    <row r="26" spans="2:10" s="8" customFormat="1" ht="21" customHeight="1" thickBot="1" x14ac:dyDescent="0.35">
      <c r="B26" s="4"/>
      <c r="C26" s="23" t="s">
        <v>69</v>
      </c>
      <c r="D26" s="46"/>
      <c r="E26" s="38"/>
      <c r="F26" s="39"/>
      <c r="G26" s="39"/>
      <c r="H26" s="40"/>
      <c r="I26" s="41"/>
    </row>
    <row r="27" spans="2:10" ht="16.899999999999999" customHeight="1" x14ac:dyDescent="0.25">
      <c r="B27" s="67" t="s">
        <v>4</v>
      </c>
      <c r="C27" s="29" t="s">
        <v>41</v>
      </c>
      <c r="D27" s="51" t="s">
        <v>34</v>
      </c>
      <c r="E27" s="36">
        <v>4</v>
      </c>
      <c r="F27" s="37"/>
      <c r="G27" s="37">
        <f>E27*F27</f>
        <v>0</v>
      </c>
      <c r="H27" s="37">
        <f>G27*0.2</f>
        <v>0</v>
      </c>
      <c r="I27" s="68">
        <f>G27+H27</f>
        <v>0</v>
      </c>
    </row>
    <row r="28" spans="2:10" ht="16.899999999999999" customHeight="1" x14ac:dyDescent="0.25">
      <c r="B28" s="63" t="s">
        <v>5</v>
      </c>
      <c r="C28" s="29" t="s">
        <v>54</v>
      </c>
      <c r="D28" s="48" t="s">
        <v>34</v>
      </c>
      <c r="E28" s="10">
        <v>4</v>
      </c>
      <c r="F28" s="11"/>
      <c r="G28" s="37">
        <f t="shared" ref="G28:G33" si="4">E28*F28</f>
        <v>0</v>
      </c>
      <c r="H28" s="37">
        <f t="shared" ref="H28:H33" si="5">G28*0.2</f>
        <v>0</v>
      </c>
      <c r="I28" s="68">
        <f t="shared" ref="I28:I33" si="6">G28+H28</f>
        <v>0</v>
      </c>
    </row>
    <row r="29" spans="2:10" ht="16.899999999999999" customHeight="1" x14ac:dyDescent="0.25">
      <c r="B29" s="63" t="s">
        <v>6</v>
      </c>
      <c r="C29" s="19" t="s">
        <v>55</v>
      </c>
      <c r="D29" s="47" t="s">
        <v>35</v>
      </c>
      <c r="E29" s="10">
        <v>1</v>
      </c>
      <c r="F29" s="11"/>
      <c r="G29" s="37">
        <f t="shared" si="4"/>
        <v>0</v>
      </c>
      <c r="H29" s="37">
        <f t="shared" si="5"/>
        <v>0</v>
      </c>
      <c r="I29" s="68">
        <f t="shared" si="6"/>
        <v>0</v>
      </c>
    </row>
    <row r="30" spans="2:10" ht="16.899999999999999" customHeight="1" x14ac:dyDescent="0.25">
      <c r="B30" s="63" t="s">
        <v>13</v>
      </c>
      <c r="C30" s="29" t="s">
        <v>56</v>
      </c>
      <c r="D30" s="48" t="s">
        <v>35</v>
      </c>
      <c r="E30" s="10">
        <v>1</v>
      </c>
      <c r="F30" s="11"/>
      <c r="G30" s="37">
        <f t="shared" si="4"/>
        <v>0</v>
      </c>
      <c r="H30" s="37">
        <f t="shared" si="5"/>
        <v>0</v>
      </c>
      <c r="I30" s="68">
        <f t="shared" si="6"/>
        <v>0</v>
      </c>
    </row>
    <row r="31" spans="2:10" ht="16.899999999999999" customHeight="1" x14ac:dyDescent="0.25">
      <c r="B31" s="63" t="s">
        <v>14</v>
      </c>
      <c r="C31" s="29" t="s">
        <v>57</v>
      </c>
      <c r="D31" s="48" t="s">
        <v>34</v>
      </c>
      <c r="E31" s="10">
        <v>2</v>
      </c>
      <c r="F31" s="11"/>
      <c r="G31" s="37">
        <f t="shared" si="4"/>
        <v>0</v>
      </c>
      <c r="H31" s="37">
        <f t="shared" si="5"/>
        <v>0</v>
      </c>
      <c r="I31" s="68">
        <f t="shared" si="6"/>
        <v>0</v>
      </c>
    </row>
    <row r="32" spans="2:10" ht="16.899999999999999" customHeight="1" x14ac:dyDescent="0.25">
      <c r="B32" s="63" t="s">
        <v>15</v>
      </c>
      <c r="C32" s="19" t="s">
        <v>58</v>
      </c>
      <c r="D32" s="47" t="s">
        <v>35</v>
      </c>
      <c r="E32" s="10">
        <v>4</v>
      </c>
      <c r="F32" s="11"/>
      <c r="G32" s="37">
        <f t="shared" si="4"/>
        <v>0</v>
      </c>
      <c r="H32" s="37">
        <f t="shared" si="5"/>
        <v>0</v>
      </c>
      <c r="I32" s="68">
        <f t="shared" si="6"/>
        <v>0</v>
      </c>
    </row>
    <row r="33" spans="2:10" ht="19.5" customHeight="1" thickBot="1" x14ac:dyDescent="0.3">
      <c r="B33" s="63" t="s">
        <v>16</v>
      </c>
      <c r="C33" s="19" t="s">
        <v>59</v>
      </c>
      <c r="D33" s="47" t="s">
        <v>35</v>
      </c>
      <c r="E33" s="10">
        <v>2</v>
      </c>
      <c r="F33" s="11"/>
      <c r="G33" s="37">
        <f t="shared" si="4"/>
        <v>0</v>
      </c>
      <c r="H33" s="37">
        <f t="shared" si="5"/>
        <v>0</v>
      </c>
      <c r="I33" s="68">
        <f t="shared" si="6"/>
        <v>0</v>
      </c>
    </row>
    <row r="34" spans="2:10" s="15" customFormat="1" ht="21" customHeight="1" thickBot="1" x14ac:dyDescent="0.35">
      <c r="B34" s="21"/>
      <c r="C34" s="30" t="s">
        <v>7</v>
      </c>
      <c r="D34" s="52"/>
      <c r="E34" s="22"/>
      <c r="F34" s="27"/>
      <c r="G34" s="14">
        <f>SUM(G27:G33)</f>
        <v>0</v>
      </c>
      <c r="H34" s="24">
        <f>SUM(H27:H33)</f>
        <v>0</v>
      </c>
      <c r="I34" s="14">
        <f>SUM(I27:I33)</f>
        <v>0</v>
      </c>
    </row>
    <row r="35" spans="2:10" s="15" customFormat="1" ht="21" customHeight="1" thickBot="1" x14ac:dyDescent="0.35">
      <c r="B35" s="69"/>
      <c r="C35" s="31"/>
      <c r="D35" s="53"/>
      <c r="E35" s="42"/>
      <c r="F35" s="43"/>
      <c r="G35" s="26"/>
      <c r="H35" s="26"/>
      <c r="I35" s="66"/>
    </row>
    <row r="36" spans="2:10" s="8" customFormat="1" ht="24.6" customHeight="1" thickBot="1" x14ac:dyDescent="0.35">
      <c r="B36" s="4"/>
      <c r="C36" s="28" t="s">
        <v>60</v>
      </c>
      <c r="D36" s="54"/>
      <c r="E36" s="5"/>
      <c r="F36" s="6"/>
      <c r="G36" s="6"/>
      <c r="H36" s="6"/>
      <c r="I36" s="7"/>
    </row>
    <row r="37" spans="2:10" ht="16.899999999999999" customHeight="1" x14ac:dyDescent="0.25">
      <c r="B37" s="63" t="s">
        <v>4</v>
      </c>
      <c r="C37" s="19" t="s">
        <v>61</v>
      </c>
      <c r="D37" s="47" t="s">
        <v>34</v>
      </c>
      <c r="E37" s="32">
        <v>2</v>
      </c>
      <c r="F37" s="11"/>
      <c r="G37" s="11">
        <f>E37*F37</f>
        <v>0</v>
      </c>
      <c r="H37" s="11">
        <f>G37*0.2</f>
        <v>0</v>
      </c>
      <c r="I37" s="64">
        <f>G37+H37</f>
        <v>0</v>
      </c>
    </row>
    <row r="38" spans="2:10" ht="16.899999999999999" customHeight="1" x14ac:dyDescent="0.25">
      <c r="B38" s="63" t="s">
        <v>5</v>
      </c>
      <c r="C38" s="19" t="s">
        <v>62</v>
      </c>
      <c r="D38" s="47" t="s">
        <v>34</v>
      </c>
      <c r="E38" s="32">
        <v>2</v>
      </c>
      <c r="F38" s="11"/>
      <c r="G38" s="11">
        <f t="shared" ref="G38:G45" si="7">E38*F38</f>
        <v>0</v>
      </c>
      <c r="H38" s="11">
        <f t="shared" ref="H38:H45" si="8">G38*0.2</f>
        <v>0</v>
      </c>
      <c r="I38" s="64">
        <f t="shared" ref="I38:I45" si="9">G38+H38</f>
        <v>0</v>
      </c>
    </row>
    <row r="39" spans="2:10" ht="16.899999999999999" customHeight="1" x14ac:dyDescent="0.25">
      <c r="B39" s="63" t="s">
        <v>6</v>
      </c>
      <c r="C39" s="29" t="s">
        <v>63</v>
      </c>
      <c r="D39" s="47" t="s">
        <v>34</v>
      </c>
      <c r="E39" s="32">
        <v>4</v>
      </c>
      <c r="F39" s="11"/>
      <c r="G39" s="11">
        <f>E39*F39</f>
        <v>0</v>
      </c>
      <c r="H39" s="11">
        <f>G39*0.2</f>
        <v>0</v>
      </c>
      <c r="I39" s="64">
        <f>SUM(G39:H39)</f>
        <v>0</v>
      </c>
    </row>
    <row r="40" spans="2:10" ht="16.899999999999999" customHeight="1" x14ac:dyDescent="0.25">
      <c r="B40" s="63" t="s">
        <v>13</v>
      </c>
      <c r="C40" s="19" t="s">
        <v>64</v>
      </c>
      <c r="D40" s="47" t="s">
        <v>35</v>
      </c>
      <c r="E40" s="32">
        <v>1</v>
      </c>
      <c r="F40" s="11"/>
      <c r="G40" s="11">
        <f>E40*F40</f>
        <v>0</v>
      </c>
      <c r="H40" s="11">
        <f>G40*0.2</f>
        <v>0</v>
      </c>
      <c r="I40" s="64">
        <f>SUM(G40:H40)</f>
        <v>0</v>
      </c>
    </row>
    <row r="41" spans="2:10" ht="16.899999999999999" customHeight="1" x14ac:dyDescent="0.25">
      <c r="B41" s="63" t="s">
        <v>14</v>
      </c>
      <c r="C41" s="19" t="s">
        <v>79</v>
      </c>
      <c r="D41" s="47" t="s">
        <v>35</v>
      </c>
      <c r="E41" s="32">
        <v>2</v>
      </c>
      <c r="F41" s="11"/>
      <c r="G41" s="11">
        <f>E41*F41</f>
        <v>0</v>
      </c>
      <c r="H41" s="11">
        <f>G41*0.2</f>
        <v>0</v>
      </c>
      <c r="I41" s="64">
        <f>SUM(G41:H41)</f>
        <v>0</v>
      </c>
    </row>
    <row r="42" spans="2:10" ht="16.899999999999999" customHeight="1" x14ac:dyDescent="0.25">
      <c r="B42" s="63" t="s">
        <v>15</v>
      </c>
      <c r="C42" s="19" t="s">
        <v>65</v>
      </c>
      <c r="D42" s="47" t="s">
        <v>35</v>
      </c>
      <c r="E42" s="32">
        <v>1</v>
      </c>
      <c r="F42" s="11"/>
      <c r="G42" s="11">
        <f>E42*F42</f>
        <v>0</v>
      </c>
      <c r="H42" s="11">
        <f>G42*0.2</f>
        <v>0</v>
      </c>
      <c r="I42" s="64">
        <f>SUM(G42:H42)</f>
        <v>0</v>
      </c>
    </row>
    <row r="43" spans="2:10" ht="16.899999999999999" customHeight="1" x14ac:dyDescent="0.25">
      <c r="B43" s="63" t="s">
        <v>16</v>
      </c>
      <c r="C43" s="19" t="s">
        <v>66</v>
      </c>
      <c r="D43" s="47" t="s">
        <v>34</v>
      </c>
      <c r="E43" s="32">
        <v>2</v>
      </c>
      <c r="F43" s="11"/>
      <c r="G43" s="11">
        <f t="shared" si="7"/>
        <v>0</v>
      </c>
      <c r="H43" s="11">
        <f t="shared" si="8"/>
        <v>0</v>
      </c>
      <c r="I43" s="64">
        <f t="shared" si="9"/>
        <v>0</v>
      </c>
    </row>
    <row r="44" spans="2:10" ht="16.899999999999999" customHeight="1" x14ac:dyDescent="0.25">
      <c r="B44" s="63" t="s">
        <v>17</v>
      </c>
      <c r="C44" s="19" t="s">
        <v>67</v>
      </c>
      <c r="D44" s="47" t="s">
        <v>34</v>
      </c>
      <c r="E44" s="32">
        <v>4</v>
      </c>
      <c r="F44" s="11"/>
      <c r="G44" s="11">
        <f t="shared" si="7"/>
        <v>0</v>
      </c>
      <c r="H44" s="11">
        <f t="shared" si="8"/>
        <v>0</v>
      </c>
      <c r="I44" s="64">
        <f t="shared" si="9"/>
        <v>0</v>
      </c>
    </row>
    <row r="45" spans="2:10" ht="16.899999999999999" customHeight="1" thickBot="1" x14ac:dyDescent="0.3">
      <c r="B45" s="63" t="s">
        <v>18</v>
      </c>
      <c r="C45" s="19" t="s">
        <v>68</v>
      </c>
      <c r="D45" s="47" t="s">
        <v>34</v>
      </c>
      <c r="E45" s="32">
        <v>2</v>
      </c>
      <c r="F45" s="11"/>
      <c r="G45" s="11">
        <f t="shared" si="7"/>
        <v>0</v>
      </c>
      <c r="H45" s="11">
        <f t="shared" si="8"/>
        <v>0</v>
      </c>
      <c r="I45" s="64">
        <f t="shared" si="9"/>
        <v>0</v>
      </c>
    </row>
    <row r="46" spans="2:10" ht="21" customHeight="1" thickBot="1" x14ac:dyDescent="0.35">
      <c r="B46" s="12"/>
      <c r="C46" s="30" t="s">
        <v>7</v>
      </c>
      <c r="D46" s="52"/>
      <c r="E46" s="33"/>
      <c r="F46" s="6"/>
      <c r="G46" s="14">
        <f>SUM(G37:G45)</f>
        <v>0</v>
      </c>
      <c r="H46" s="24">
        <f>SUM(H37:H45)</f>
        <v>0</v>
      </c>
      <c r="I46" s="14">
        <f>SUM(I37:I45)</f>
        <v>0</v>
      </c>
      <c r="J46" s="15"/>
    </row>
    <row r="47" spans="2:10" ht="21" customHeight="1" thickBot="1" x14ac:dyDescent="0.35">
      <c r="B47" s="65"/>
      <c r="C47" s="31"/>
      <c r="D47" s="53"/>
      <c r="E47" s="34"/>
      <c r="F47" s="25"/>
      <c r="G47" s="26"/>
      <c r="H47" s="26"/>
      <c r="I47" s="66"/>
      <c r="J47" s="15"/>
    </row>
    <row r="48" spans="2:10" ht="21" customHeight="1" thickBot="1" x14ac:dyDescent="0.35">
      <c r="B48" s="4"/>
      <c r="C48" s="28" t="s">
        <v>70</v>
      </c>
      <c r="D48" s="54"/>
      <c r="E48" s="33"/>
      <c r="F48" s="6"/>
      <c r="G48" s="6"/>
      <c r="H48" s="6"/>
      <c r="I48" s="7"/>
      <c r="J48" s="15"/>
    </row>
    <row r="49" spans="2:9" s="8" customFormat="1" ht="16.7" customHeight="1" x14ac:dyDescent="0.25">
      <c r="B49" s="63" t="s">
        <v>4</v>
      </c>
      <c r="C49" s="19" t="s">
        <v>24</v>
      </c>
      <c r="D49" s="47" t="s">
        <v>34</v>
      </c>
      <c r="E49" s="32">
        <v>12</v>
      </c>
      <c r="F49" s="11"/>
      <c r="G49" s="11">
        <f>E49*F49</f>
        <v>0</v>
      </c>
      <c r="H49" s="11">
        <f>G49*0.2</f>
        <v>0</v>
      </c>
      <c r="I49" s="64">
        <f>G49+H49</f>
        <v>0</v>
      </c>
    </row>
    <row r="50" spans="2:9" ht="16.899999999999999" customHeight="1" x14ac:dyDescent="0.25">
      <c r="B50" s="63" t="s">
        <v>5</v>
      </c>
      <c r="C50" s="19" t="s">
        <v>71</v>
      </c>
      <c r="D50" s="47" t="s">
        <v>34</v>
      </c>
      <c r="E50" s="32">
        <v>42</v>
      </c>
      <c r="F50" s="11"/>
      <c r="G50" s="11">
        <f t="shared" ref="G50:G60" si="10">E50*F50</f>
        <v>0</v>
      </c>
      <c r="H50" s="11">
        <f t="shared" ref="H50:H60" si="11">G50*0.2</f>
        <v>0</v>
      </c>
      <c r="I50" s="64">
        <f t="shared" ref="I50:I60" si="12">G50+H50</f>
        <v>0</v>
      </c>
    </row>
    <row r="51" spans="2:9" ht="16.899999999999999" customHeight="1" x14ac:dyDescent="0.25">
      <c r="B51" s="63" t="s">
        <v>6</v>
      </c>
      <c r="C51" s="19" t="s">
        <v>72</v>
      </c>
      <c r="D51" s="47" t="s">
        <v>35</v>
      </c>
      <c r="E51" s="32">
        <v>12</v>
      </c>
      <c r="F51" s="11"/>
      <c r="G51" s="11">
        <f t="shared" si="10"/>
        <v>0</v>
      </c>
      <c r="H51" s="11">
        <f t="shared" si="11"/>
        <v>0</v>
      </c>
      <c r="I51" s="64">
        <f t="shared" si="12"/>
        <v>0</v>
      </c>
    </row>
    <row r="52" spans="2:9" ht="16.899999999999999" customHeight="1" x14ac:dyDescent="0.25">
      <c r="B52" s="63" t="s">
        <v>13</v>
      </c>
      <c r="C52" s="19" t="s">
        <v>73</v>
      </c>
      <c r="D52" s="47" t="s">
        <v>35</v>
      </c>
      <c r="E52" s="32">
        <v>12</v>
      </c>
      <c r="F52" s="11"/>
      <c r="G52" s="11">
        <f t="shared" si="10"/>
        <v>0</v>
      </c>
      <c r="H52" s="11">
        <f t="shared" si="11"/>
        <v>0</v>
      </c>
      <c r="I52" s="64">
        <f t="shared" si="12"/>
        <v>0</v>
      </c>
    </row>
    <row r="53" spans="2:9" ht="16.899999999999999" customHeight="1" x14ac:dyDescent="0.25">
      <c r="B53" s="63" t="s">
        <v>14</v>
      </c>
      <c r="C53" s="29" t="s">
        <v>47</v>
      </c>
      <c r="D53" s="47" t="s">
        <v>34</v>
      </c>
      <c r="E53" s="32">
        <v>36</v>
      </c>
      <c r="F53" s="11"/>
      <c r="G53" s="11">
        <f t="shared" si="10"/>
        <v>0</v>
      </c>
      <c r="H53" s="11">
        <f t="shared" si="11"/>
        <v>0</v>
      </c>
      <c r="I53" s="64">
        <f t="shared" si="12"/>
        <v>0</v>
      </c>
    </row>
    <row r="54" spans="2:9" ht="16.899999999999999" customHeight="1" x14ac:dyDescent="0.25">
      <c r="B54" s="63" t="s">
        <v>15</v>
      </c>
      <c r="C54" s="19" t="s">
        <v>74</v>
      </c>
      <c r="D54" s="47" t="s">
        <v>35</v>
      </c>
      <c r="E54" s="32">
        <v>36</v>
      </c>
      <c r="F54" s="11"/>
      <c r="G54" s="11">
        <f t="shared" si="10"/>
        <v>0</v>
      </c>
      <c r="H54" s="11">
        <f t="shared" si="11"/>
        <v>0</v>
      </c>
      <c r="I54" s="64">
        <f t="shared" si="12"/>
        <v>0</v>
      </c>
    </row>
    <row r="55" spans="2:9" ht="16.899999999999999" customHeight="1" x14ac:dyDescent="0.25">
      <c r="B55" s="63" t="s">
        <v>16</v>
      </c>
      <c r="C55" s="19" t="s">
        <v>75</v>
      </c>
      <c r="D55" s="47" t="s">
        <v>35</v>
      </c>
      <c r="E55" s="32">
        <v>36</v>
      </c>
      <c r="F55" s="11"/>
      <c r="G55" s="11">
        <f t="shared" si="10"/>
        <v>0</v>
      </c>
      <c r="H55" s="11">
        <f t="shared" si="11"/>
        <v>0</v>
      </c>
      <c r="I55" s="64">
        <f t="shared" si="12"/>
        <v>0</v>
      </c>
    </row>
    <row r="56" spans="2:9" ht="16.899999999999999" customHeight="1" x14ac:dyDescent="0.25">
      <c r="B56" s="63" t="s">
        <v>17</v>
      </c>
      <c r="C56" s="19" t="s">
        <v>76</v>
      </c>
      <c r="D56" s="47" t="s">
        <v>35</v>
      </c>
      <c r="E56" s="32">
        <v>36</v>
      </c>
      <c r="F56" s="11"/>
      <c r="G56" s="11">
        <f t="shared" si="10"/>
        <v>0</v>
      </c>
      <c r="H56" s="11">
        <f t="shared" si="11"/>
        <v>0</v>
      </c>
      <c r="I56" s="64">
        <f t="shared" si="12"/>
        <v>0</v>
      </c>
    </row>
    <row r="57" spans="2:9" ht="16.899999999999999" customHeight="1" x14ac:dyDescent="0.25">
      <c r="B57" s="63" t="s">
        <v>18</v>
      </c>
      <c r="C57" s="19" t="s">
        <v>80</v>
      </c>
      <c r="D57" s="47" t="s">
        <v>35</v>
      </c>
      <c r="E57" s="32">
        <v>250</v>
      </c>
      <c r="F57" s="11"/>
      <c r="G57" s="11">
        <f t="shared" si="10"/>
        <v>0</v>
      </c>
      <c r="H57" s="11">
        <f t="shared" si="11"/>
        <v>0</v>
      </c>
      <c r="I57" s="64">
        <f t="shared" si="12"/>
        <v>0</v>
      </c>
    </row>
    <row r="58" spans="2:9" ht="16.899999999999999" customHeight="1" x14ac:dyDescent="0.25">
      <c r="B58" s="63" t="s">
        <v>19</v>
      </c>
      <c r="C58" s="29" t="s">
        <v>30</v>
      </c>
      <c r="D58" s="47" t="s">
        <v>34</v>
      </c>
      <c r="E58" s="32">
        <v>6</v>
      </c>
      <c r="F58" s="11"/>
      <c r="G58" s="11">
        <f t="shared" si="10"/>
        <v>0</v>
      </c>
      <c r="H58" s="11">
        <f t="shared" si="11"/>
        <v>0</v>
      </c>
      <c r="I58" s="64">
        <f t="shared" si="12"/>
        <v>0</v>
      </c>
    </row>
    <row r="59" spans="2:9" ht="16.899999999999999" customHeight="1" x14ac:dyDescent="0.25">
      <c r="B59" s="63" t="s">
        <v>20</v>
      </c>
      <c r="C59" s="19" t="s">
        <v>77</v>
      </c>
      <c r="D59" s="47" t="s">
        <v>34</v>
      </c>
      <c r="E59" s="32">
        <v>5</v>
      </c>
      <c r="F59" s="11"/>
      <c r="G59" s="11">
        <f t="shared" si="10"/>
        <v>0</v>
      </c>
      <c r="H59" s="11">
        <f t="shared" si="11"/>
        <v>0</v>
      </c>
      <c r="I59" s="64">
        <f t="shared" si="12"/>
        <v>0</v>
      </c>
    </row>
    <row r="60" spans="2:9" ht="16.899999999999999" customHeight="1" thickBot="1" x14ac:dyDescent="0.3">
      <c r="B60" s="63" t="s">
        <v>21</v>
      </c>
      <c r="C60" s="19" t="s">
        <v>78</v>
      </c>
      <c r="D60" s="47" t="s">
        <v>34</v>
      </c>
      <c r="E60" s="32">
        <v>10</v>
      </c>
      <c r="F60" s="11"/>
      <c r="G60" s="11">
        <f t="shared" si="10"/>
        <v>0</v>
      </c>
      <c r="H60" s="11">
        <f t="shared" si="11"/>
        <v>0</v>
      </c>
      <c r="I60" s="64">
        <f t="shared" si="12"/>
        <v>0</v>
      </c>
    </row>
    <row r="61" spans="2:9" ht="21" customHeight="1" thickBot="1" x14ac:dyDescent="0.35">
      <c r="B61" s="12"/>
      <c r="C61" s="13" t="s">
        <v>7</v>
      </c>
      <c r="D61" s="49"/>
      <c r="E61" s="33"/>
      <c r="F61" s="6"/>
      <c r="G61" s="14">
        <f>SUM(G49:G60)</f>
        <v>0</v>
      </c>
      <c r="H61" s="24">
        <f>SUM(H49:H60)</f>
        <v>0</v>
      </c>
      <c r="I61" s="14">
        <f>SUM(I49:I60)</f>
        <v>0</v>
      </c>
    </row>
    <row r="62" spans="2:9" ht="16.899999999999999" customHeight="1" thickBot="1" x14ac:dyDescent="0.35">
      <c r="B62" s="12"/>
      <c r="C62" s="16"/>
      <c r="D62" s="50"/>
      <c r="E62" s="34"/>
      <c r="F62" s="25"/>
      <c r="G62" s="26"/>
      <c r="H62" s="26"/>
      <c r="I62" s="66"/>
    </row>
    <row r="63" spans="2:9" ht="30" customHeight="1" thickBot="1" x14ac:dyDescent="0.35">
      <c r="B63" s="70"/>
      <c r="C63" s="72" t="s">
        <v>22</v>
      </c>
      <c r="D63" s="73"/>
      <c r="E63" s="74"/>
      <c r="F63" s="75"/>
      <c r="G63" s="76">
        <f>G24+G34+G46+G61</f>
        <v>0</v>
      </c>
      <c r="H63" s="76">
        <f>H24+H34+H46+H61</f>
        <v>0</v>
      </c>
      <c r="I63" s="77">
        <f>I24+I34+I46+I61</f>
        <v>0</v>
      </c>
    </row>
    <row r="64" spans="2:9" ht="30" customHeight="1" x14ac:dyDescent="0.3">
      <c r="B64" s="8"/>
      <c r="C64" s="16"/>
      <c r="D64" s="50"/>
      <c r="E64" s="34"/>
      <c r="F64" s="8"/>
      <c r="G64" s="16"/>
      <c r="H64" s="16"/>
      <c r="I64" s="18"/>
    </row>
    <row r="65" spans="2:10" ht="30" customHeight="1" x14ac:dyDescent="0.3">
      <c r="B65" s="8"/>
      <c r="C65" s="16"/>
      <c r="D65" s="50"/>
      <c r="E65" s="34"/>
      <c r="F65" s="8"/>
      <c r="G65" s="16"/>
      <c r="H65" s="16"/>
      <c r="I65" s="18"/>
    </row>
    <row r="66" spans="2:10" ht="17.45" customHeight="1" x14ac:dyDescent="0.25">
      <c r="C66" s="1" t="s">
        <v>10</v>
      </c>
      <c r="E66" s="35"/>
    </row>
    <row r="67" spans="2:10" ht="17.45" customHeight="1" x14ac:dyDescent="0.3">
      <c r="E67" s="35"/>
      <c r="J67" s="15"/>
    </row>
    <row r="68" spans="2:10" ht="17.45" customHeight="1" x14ac:dyDescent="0.3">
      <c r="E68" s="35"/>
      <c r="J68" s="15"/>
    </row>
    <row r="69" spans="2:10" ht="17.45" customHeight="1" x14ac:dyDescent="0.25">
      <c r="E69" s="35"/>
    </row>
    <row r="70" spans="2:10" ht="17.45" customHeight="1" x14ac:dyDescent="0.25">
      <c r="E70" s="35"/>
    </row>
    <row r="71" spans="2:10" ht="17.45" customHeight="1" x14ac:dyDescent="0.25">
      <c r="E71" s="35"/>
    </row>
    <row r="72" spans="2:10" ht="17.45" customHeight="1" x14ac:dyDescent="0.25">
      <c r="E72" s="35"/>
    </row>
    <row r="73" spans="2:10" ht="21.6" customHeight="1" x14ac:dyDescent="0.25"/>
    <row r="74" spans="2:10" ht="14.45" customHeight="1" x14ac:dyDescent="0.25"/>
    <row r="75" spans="2:10" s="8" customFormat="1" ht="24.6" customHeight="1" x14ac:dyDescent="0.25">
      <c r="B75" s="1"/>
      <c r="C75" s="1"/>
      <c r="D75" s="45"/>
      <c r="E75" s="3"/>
      <c r="F75" s="1"/>
      <c r="G75" s="1"/>
      <c r="H75" s="1"/>
      <c r="I75" s="1"/>
      <c r="J75" s="1"/>
    </row>
    <row r="76" spans="2:10" ht="16.899999999999999" customHeight="1" x14ac:dyDescent="0.25"/>
    <row r="77" spans="2:10" ht="30" customHeight="1" x14ac:dyDescent="0.25"/>
    <row r="78" spans="2:10" ht="16.899999999999999" customHeight="1" x14ac:dyDescent="0.25"/>
    <row r="79" spans="2:10" ht="16.899999999999999" customHeight="1" x14ac:dyDescent="0.25"/>
    <row r="80" spans="2:10" ht="16.899999999999999" customHeight="1" x14ac:dyDescent="0.25"/>
    <row r="81" spans="11:11" ht="16.899999999999999" customHeight="1" x14ac:dyDescent="0.25"/>
    <row r="82" spans="11:11" ht="16.899999999999999" customHeight="1" x14ac:dyDescent="0.25"/>
    <row r="83" spans="11:11" ht="21" customHeight="1" x14ac:dyDescent="0.25">
      <c r="K83" s="20"/>
    </row>
    <row r="84" spans="11:11" ht="26.45" customHeight="1" x14ac:dyDescent="0.25"/>
    <row r="85" spans="11:11" ht="24.6" customHeight="1" x14ac:dyDescent="0.25"/>
    <row r="86" spans="11:11" ht="24.6" customHeight="1" x14ac:dyDescent="0.25"/>
    <row r="87" spans="11:11" ht="24.6" customHeight="1" x14ac:dyDescent="0.25"/>
    <row r="88" spans="11:11" ht="24.6" customHeight="1" x14ac:dyDescent="0.25"/>
    <row r="89" spans="11:11" ht="24.6" customHeight="1" x14ac:dyDescent="0.25"/>
    <row r="90" spans="11:11" ht="24.6" customHeight="1" x14ac:dyDescent="0.25"/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Ing. Ľuboslava Hutirová</cp:lastModifiedBy>
  <cp:lastPrinted>2020-02-04T08:41:15Z</cp:lastPrinted>
  <dcterms:created xsi:type="dcterms:W3CDTF">2018-01-12T11:38:22Z</dcterms:created>
  <dcterms:modified xsi:type="dcterms:W3CDTF">2020-02-04T09:57:44Z</dcterms:modified>
</cp:coreProperties>
</file>