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užívatelia\kucerova\Pracovná plocha\TÚ\VO\Elektroinštalačný materiál na rok 1-2020\"/>
    </mc:Choice>
  </mc:AlternateContent>
  <xr:revisionPtr revIDLastSave="0" documentId="13_ncr:1_{79A2C8EE-797F-4FAD-A351-9DABC7C4ECED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F7" i="1"/>
  <c r="G7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6" i="1"/>
  <c r="G6" i="1" s="1"/>
  <c r="H6" i="1" s="1"/>
  <c r="H8" i="1" l="1"/>
  <c r="G8" i="1"/>
  <c r="H7" i="1"/>
  <c r="F106" i="1"/>
  <c r="G106" i="1" l="1"/>
  <c r="H106" i="1" s="1"/>
  <c r="XEQ71" i="1"/>
</calcChain>
</file>

<file path=xl/sharedStrings.xml><?xml version="1.0" encoding="utf-8"?>
<sst xmlns="http://schemas.openxmlformats.org/spreadsheetml/2006/main" count="310" uniqueCount="212">
  <si>
    <t>Názov  a  označenie  položky :</t>
  </si>
  <si>
    <t>Predpokladané množstvo/MJ:</t>
  </si>
  <si>
    <t>1.</t>
  </si>
  <si>
    <t>Armatúra porcelánová rovná, E27 (EMOS)</t>
  </si>
  <si>
    <t>ks</t>
  </si>
  <si>
    <t>Armatúra porcelánová šikmá, E27  (EMOS)</t>
  </si>
  <si>
    <t>Batéria AA tužková  1,5V alkalická (VARTA)</t>
  </si>
  <si>
    <t>Batéria AA tužková 1,5V, nabíjateľná, 2700 mAh, 2600mAh</t>
  </si>
  <si>
    <t>Batéria AAA mikrotužková 1,5V alkalická (VARTA)</t>
  </si>
  <si>
    <t xml:space="preserve">Batéria plochá  9V, alkalická (1604)  </t>
  </si>
  <si>
    <t>Batéria gombíková 3V-220mAh, lithiová (CR2032)</t>
  </si>
  <si>
    <t xml:space="preserve">Batérie 1,5 V - malý monočlánok  (R14) </t>
  </si>
  <si>
    <t>Spájkovací cín  pr. 0,7 mm, 100g</t>
  </si>
  <si>
    <t>13.</t>
  </si>
  <si>
    <t>14.</t>
  </si>
  <si>
    <t xml:space="preserve">Istič 3pólový B 16A na DIN lištu </t>
  </si>
  <si>
    <t>15.</t>
  </si>
  <si>
    <t xml:space="preserve">Istič 3pólový B 20A na DIN lištu </t>
  </si>
  <si>
    <t>16.</t>
  </si>
  <si>
    <t>17.</t>
  </si>
  <si>
    <t xml:space="preserve">Istič 1pólový B 10A na DIN lištu </t>
  </si>
  <si>
    <t>18.</t>
  </si>
  <si>
    <t>Istič 1pólový B 16A na Din lištu</t>
  </si>
  <si>
    <t>19.</t>
  </si>
  <si>
    <t>20.</t>
  </si>
  <si>
    <t>21.</t>
  </si>
  <si>
    <t xml:space="preserve">Kábel  CGSG  3 x 1,5 </t>
  </si>
  <si>
    <t>m</t>
  </si>
  <si>
    <t>22.</t>
  </si>
  <si>
    <t xml:space="preserve">Kábel  CGSG  5 x 2,5 </t>
  </si>
  <si>
    <t>23.</t>
  </si>
  <si>
    <t>24.</t>
  </si>
  <si>
    <t>25.</t>
  </si>
  <si>
    <t xml:space="preserve">Kábel  CYKY  3C x 1,5 </t>
  </si>
  <si>
    <t>26.</t>
  </si>
  <si>
    <t>Kábel  CYKY  3C x 2,5</t>
  </si>
  <si>
    <t>27.</t>
  </si>
  <si>
    <t>Kábel  CYKY 5 C x 4</t>
  </si>
  <si>
    <t>28.</t>
  </si>
  <si>
    <t xml:space="preserve">Kábel  CYSY  3C  x 1,5  </t>
  </si>
  <si>
    <t>29.</t>
  </si>
  <si>
    <t>Kábel  CYSY  3C  x 2,5</t>
  </si>
  <si>
    <t>30.</t>
  </si>
  <si>
    <t>Kábel predlžovací 230V, 3m, 3 x  zásuvka</t>
  </si>
  <si>
    <t>31.</t>
  </si>
  <si>
    <t>Krabica rozvodná, plastová "Acedur" 6455-11, biela</t>
  </si>
  <si>
    <t>Krabica pr. 68 mm + viečko</t>
  </si>
  <si>
    <t>32.</t>
  </si>
  <si>
    <t>Objímka keramická CP800  (KANLUX 02160 - E27/4A/250V)</t>
  </si>
  <si>
    <t>33.</t>
  </si>
  <si>
    <t xml:space="preserve">Páska PVC izol. 15 mm x 10 m, čierna </t>
  </si>
  <si>
    <t>34.</t>
  </si>
  <si>
    <t>Páska sťahovacia plastová  200/3,6mm/100ks (biela, čierna)</t>
  </si>
  <si>
    <t>bal</t>
  </si>
  <si>
    <t>35.</t>
  </si>
  <si>
    <t>Páska sťahovacia plastová 300/3,6mm/100ks (biela, čierna)</t>
  </si>
  <si>
    <t>36.</t>
  </si>
  <si>
    <t>Poistková vložka 6A/500V DII/E27 (STI 640, gG-gL)</t>
  </si>
  <si>
    <t>37.</t>
  </si>
  <si>
    <t xml:space="preserve">Poistková vložka keramická keramická 10A/500V DII/E27 </t>
  </si>
  <si>
    <t>38.</t>
  </si>
  <si>
    <t xml:space="preserve">Poistková vložka keramická 16A/500V DII/E27 </t>
  </si>
  <si>
    <t>39.</t>
  </si>
  <si>
    <t>Skúšačka napätia 6 - 400V AC/DC, diódová BS - 3, bez bateriek</t>
  </si>
  <si>
    <t>40.</t>
  </si>
  <si>
    <t>Vypínač striedavý pod omietku,radenie 6, biely (SEZ DS1111-6)(10A/250V AC)</t>
  </si>
  <si>
    <t>41.</t>
  </si>
  <si>
    <t>Vypínač vonkajší na povrch č.1 jednoduchý, jednopolový, IP44, biely (ABB3553-01929)(10AX, 250V AC)</t>
  </si>
  <si>
    <t>42.</t>
  </si>
  <si>
    <t>Vypínač vonkajší na povrch č.5, prepínač sériový, IP44, biely (ABB3553-05929)(10AX, 250V AC)</t>
  </si>
  <si>
    <t>43.</t>
  </si>
  <si>
    <t>Vypínač striedavý pod omietku,radenie 6, biely  s tlejivkou</t>
  </si>
  <si>
    <t>44.</t>
  </si>
  <si>
    <t>Vypínač vonkají na povrch č.1 jednoduchý, jednopolový, IP44, biely s tlejivkou</t>
  </si>
  <si>
    <t>45.</t>
  </si>
  <si>
    <t>Vypínač striedavý nad omietku,radenie 6, biely</t>
  </si>
  <si>
    <t>46.</t>
  </si>
  <si>
    <t>47.</t>
  </si>
  <si>
    <t>48.</t>
  </si>
  <si>
    <t>Svorka krabicová 3 kontaktná , 1 - 2,5mm</t>
  </si>
  <si>
    <t>49.</t>
  </si>
  <si>
    <t>Svorka krabicová 5 kontaktná , 1 - 2,5mm</t>
  </si>
  <si>
    <t>50.</t>
  </si>
  <si>
    <t>51.</t>
  </si>
  <si>
    <t>Svietidlo prisadené 100W (TUNA S1101 - W)</t>
  </si>
  <si>
    <t>52.</t>
  </si>
  <si>
    <t>53.</t>
  </si>
  <si>
    <t>54.</t>
  </si>
  <si>
    <t>Svietidlo LED halogén R20W, studená biela, čierna farba konštrukcie,exterierove</t>
  </si>
  <si>
    <t>55.</t>
  </si>
  <si>
    <t>Svietidlo LED halogén R30W, studená biela, čierna farba konštrukcie,</t>
  </si>
  <si>
    <t>56.</t>
  </si>
  <si>
    <t>Svorkovnica prístrojová, pr. dr. 1,5mm</t>
  </si>
  <si>
    <t>57.</t>
  </si>
  <si>
    <t>Svorkovnica prístrojová pr. dr. 2,5mm</t>
  </si>
  <si>
    <t>58.</t>
  </si>
  <si>
    <t>Svorkovnica prístrojová pr. dr.  4mm</t>
  </si>
  <si>
    <t>59.</t>
  </si>
  <si>
    <t>Štartér 36W</t>
  </si>
  <si>
    <t>60.</t>
  </si>
  <si>
    <t>Štartér 18W</t>
  </si>
  <si>
    <t xml:space="preserve">Štartér FS-U  4-65W </t>
  </si>
  <si>
    <t>Štartér 4-22W</t>
  </si>
  <si>
    <t>61.</t>
  </si>
  <si>
    <t>Štartovacie zariadenie 2 x 36 W</t>
  </si>
  <si>
    <t>Štartovacie zariadenie k výbojke 1000W, E40</t>
  </si>
  <si>
    <t>62.</t>
  </si>
  <si>
    <t>Vidlica 16A, 230V/16A, 2 pól. priama (ABB 5534N-CO2100B) biela</t>
  </si>
  <si>
    <t>63.</t>
  </si>
  <si>
    <t>Vidlica rovná 32A/400V/4kolíková (EMOS)</t>
  </si>
  <si>
    <t>64.</t>
  </si>
  <si>
    <t>Vidlica rovná 32A/400V/5kolíková (EMOS)</t>
  </si>
  <si>
    <t>65.</t>
  </si>
  <si>
    <t>66.</t>
  </si>
  <si>
    <t>67.</t>
  </si>
  <si>
    <t>Zásuvka  32A 400V  4pól. nad omietku  (EMOS)</t>
  </si>
  <si>
    <t>68.</t>
  </si>
  <si>
    <t>Zásuvka  32A 400V 5pól. nad omietku (EMOS)</t>
  </si>
  <si>
    <t>69.</t>
  </si>
  <si>
    <t>Zásuvka jednonásobná pod omietku , biela</t>
  </si>
  <si>
    <t>70.</t>
  </si>
  <si>
    <t xml:space="preserve">Zásuvka - dvojnásobná  pod omietku, biela </t>
  </si>
  <si>
    <t>71.</t>
  </si>
  <si>
    <t xml:space="preserve">Zásuvka - dvojnásobná polozapustená Standart Z3121, biela, </t>
  </si>
  <si>
    <t>72.</t>
  </si>
  <si>
    <t xml:space="preserve">Zásuvka vonkajšia na povrch, s krytom, IP44, biela, </t>
  </si>
  <si>
    <t>73.</t>
  </si>
  <si>
    <t>74.</t>
  </si>
  <si>
    <t>Zásuvka na predlžovačku 230V - štvorzásuvka s vypínačom, biela</t>
  </si>
  <si>
    <t>75.</t>
  </si>
  <si>
    <t>76.</t>
  </si>
  <si>
    <t>77.</t>
  </si>
  <si>
    <t>78.</t>
  </si>
  <si>
    <t>Žiarivka neónová lineárna 120 cm - 36W /T8/840 NW</t>
  </si>
  <si>
    <t>79.</t>
  </si>
  <si>
    <t>Žiarivka neónová lineárna 60 cm - 18W/ T8/840 NW</t>
  </si>
  <si>
    <t>80.</t>
  </si>
  <si>
    <t>Žiarovka úsporná 21W, E27, krátka</t>
  </si>
  <si>
    <t>81.</t>
  </si>
  <si>
    <t>Žiarovka LED, 12W, E27</t>
  </si>
  <si>
    <t>82.</t>
  </si>
  <si>
    <t>Žiarovka bodová 12V 35W</t>
  </si>
  <si>
    <t>83.</t>
  </si>
  <si>
    <t>84.</t>
  </si>
  <si>
    <t>Žiarovka klasická 40 W, E27, 230V, číra</t>
  </si>
  <si>
    <t>85.</t>
  </si>
  <si>
    <t xml:space="preserve">Žiarovka klasická 60 W, E27, 230V, číra </t>
  </si>
  <si>
    <t>86.</t>
  </si>
  <si>
    <t xml:space="preserve">Žiarovka klasická 100 W, E27, 230V, číra  </t>
  </si>
  <si>
    <t>87.</t>
  </si>
  <si>
    <t xml:space="preserve">Žiarovka klasická 150 W, E27, 230V, číra  </t>
  </si>
  <si>
    <t>88.</t>
  </si>
  <si>
    <t>89.</t>
  </si>
  <si>
    <t>Žľab káblový, 18 x  18mm, dĺ. 2m, tvrdené PVC, biely, typ. rad LV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</si>
  <si>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</si>
  <si>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</si>
  <si>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</si>
  <si>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</si>
  <si>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</si>
  <si>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</si>
  <si>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</si>
  <si>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</si>
  <si>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</si>
  <si>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</si>
  <si>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Nabíjačka na baterky AA čkové</t>
  </si>
  <si>
    <t>Vypínač pod omietku č. 6, biely</t>
  </si>
  <si>
    <t>Halogénové lampy HgMI 1000W/D1, E40, 8cs 1/4</t>
  </si>
  <si>
    <t>Kryty trubicové, typ 231 57 43, 40W (iP20)</t>
  </si>
  <si>
    <t xml:space="preserve">Kryty trubicové, typ A 1362 LM-KR, 1x36W </t>
  </si>
  <si>
    <t>Kryty typ 531 16 03, 2x40W (na vonk. háčiky)</t>
  </si>
  <si>
    <t>DPH 20%</t>
  </si>
  <si>
    <t>Cena spolu s DPH:</t>
  </si>
  <si>
    <t xml:space="preserve">Pol.č. </t>
  </si>
  <si>
    <t>Cena bez DPH/ MJ:</t>
  </si>
  <si>
    <t>Príloha č. 2</t>
  </si>
  <si>
    <r>
      <t xml:space="preserve">Svietidlo žiarivkové 2 x 18W / T8, IP20, prisadené, farba biela, s kovou mriežkou </t>
    </r>
    <r>
      <rPr>
        <b/>
        <sz val="11"/>
        <rFont val="Arial CE"/>
        <family val="2"/>
        <charset val="238"/>
      </rPr>
      <t>*nie akvivalent</t>
    </r>
  </si>
  <si>
    <r>
      <t xml:space="preserve">Svietidlo žiarivkové 2 x 36 / T8, IP20, prisadené, farba biela,s plastovým priehľadným krytom </t>
    </r>
    <r>
      <rPr>
        <b/>
        <sz val="11"/>
        <rFont val="Arial CE"/>
        <family val="2"/>
        <charset val="238"/>
      </rPr>
      <t>*nie akvivalent</t>
    </r>
  </si>
  <si>
    <t>Výbojka 1000W E40 Philips HPI-T</t>
  </si>
  <si>
    <t xml:space="preserve">Žiarovka LED 5W CCD neutrálna, biela E 27 </t>
  </si>
  <si>
    <t>Vypínač pod omietku č. 5, biely</t>
  </si>
  <si>
    <t>Mnuálny termostat Fenix Therm - 105</t>
  </si>
  <si>
    <t>Cena spolu bez DPH: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</si>
  <si>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</si>
  <si>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</si>
  <si>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</si>
  <si>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</si>
  <si>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</si>
  <si>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</si>
  <si>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</si>
  <si>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</si>
  <si>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</si>
  <si>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</si>
  <si>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</si>
  <si>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Kábel CYA 2 (H07V-K), modrý</t>
  </si>
  <si>
    <t>Žiarovka bodová 230V 35W</t>
  </si>
  <si>
    <t>Kryty na krabice pod omietku pr. 68</t>
  </si>
  <si>
    <t>SPOLU</t>
  </si>
  <si>
    <t>Výbojka do reflektorov TUNGSRAM Hg MIF 400W/HD/E40</t>
  </si>
  <si>
    <t xml:space="preserve">Kábel CYA 2 (H07V-K), čierny </t>
  </si>
  <si>
    <t>Batérie na osvetlenie únikových ciest Evolux 8W3, 230V, batéria 3,6V/ 4AH, iP20</t>
  </si>
  <si>
    <t>Zásuvka obyčajná pod omietku, šroubovacia (nie na zasúvanie vodičov)</t>
  </si>
  <si>
    <t>Izolačná páska modrá</t>
  </si>
  <si>
    <t>Izolačná páska čierna</t>
  </si>
  <si>
    <t>Izolačná páska červená</t>
  </si>
  <si>
    <t>Žiarivka kompaktná Dulux D-G24d-3 26W 4000K, studená biela</t>
  </si>
  <si>
    <t>Svietidlo LED halogen R 20W so snímačom, studená biela</t>
  </si>
  <si>
    <t>Nehorľavá   doska pod svietidlo CEMVIN - 1250x400x5 mm</t>
  </si>
  <si>
    <t>Núdzové svietidlo TWINS TW/1W/E/1/SE/X/WH</t>
  </si>
  <si>
    <t>Núdzové svietidlo S.Nedes LEL 101 3W</t>
  </si>
  <si>
    <t>Výbojka HRI-TS 150 W/NDL</t>
  </si>
  <si>
    <t xml:space="preserve">Elektroinštalačný materiál 1/2020 </t>
  </si>
  <si>
    <t>Kábel predlžovací 230V, 5m, 5 x  zásuvka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</si>
</sst>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u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1"/>
      <color indexed="10"/>
      <name val="Arial CE"/>
      <family val="2"/>
      <charset val="238"/>
    </font>
    <font>
      <b/>
      <sz val="12"/>
      <name val="Arial CE"/>
      <family val="2"/>
      <charset val="238"/>
    </font>
    <font>
      <i/>
      <u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 applyAlignment="1"/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/>
    <xf numFmtId="3" fontId="3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4" fontId="5" fillId="0" borderId="0" xfId="0" applyNumberFormat="1" applyFont="1" applyFill="1" applyAlignment="1"/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3" fontId="4" fillId="0" borderId="0" xfId="0" applyNumberFormat="1" applyFont="1" applyFill="1" applyAlignment="1">
      <alignment horizontal="left"/>
    </xf>
    <xf numFmtId="0" fontId="8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right" wrapText="1"/>
    </xf>
    <xf numFmtId="49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/>
    <xf numFmtId="0" fontId="5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2" fontId="1" fillId="2" borderId="7" xfId="0" applyNumberFormat="1" applyFont="1" applyFill="1" applyBorder="1" applyAlignment="1"/>
    <xf numFmtId="2" fontId="1" fillId="0" borderId="0" xfId="0" applyNumberFormat="1" applyFont="1" applyFill="1" applyAlignment="1"/>
    <xf numFmtId="2" fontId="1" fillId="2" borderId="8" xfId="0" applyNumberFormat="1" applyFont="1" applyFill="1" applyBorder="1" applyAlignment="1"/>
    <xf numFmtId="2" fontId="4" fillId="0" borderId="9" xfId="0" applyNumberFormat="1" applyFont="1" applyFill="1" applyBorder="1" applyAlignment="1"/>
    <xf numFmtId="165" fontId="5" fillId="2" borderId="1" xfId="0" applyNumberFormat="1" applyFont="1" applyFill="1" applyBorder="1" applyAlignment="1"/>
    <xf numFmtId="165" fontId="1" fillId="2" borderId="1" xfId="0" applyNumberFormat="1" applyFont="1" applyFill="1" applyBorder="1" applyAlignment="1"/>
    <xf numFmtId="165" fontId="1" fillId="2" borderId="6" xfId="0" applyNumberFormat="1" applyFont="1" applyFill="1" applyBorder="1" applyAlignment="1"/>
    <xf numFmtId="165" fontId="5" fillId="2" borderId="1" xfId="0" applyNumberFormat="1" applyFont="1" applyFill="1" applyBorder="1"/>
    <xf numFmtId="0" fontId="5" fillId="0" borderId="0" xfId="0" applyFont="1"/>
    <xf numFmtId="0" fontId="5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85725</xdr:rowOff>
    </xdr:from>
    <xdr:to>
      <xdr:col>4</xdr:col>
      <xdr:colOff>0</xdr:colOff>
      <xdr:row>10</xdr:row>
      <xdr:rowOff>34636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25E9B0-B4D8-4475-BE36-179501B865F2}"/>
            </a:ext>
          </a:extLst>
        </xdr:cNvPr>
        <xdr:cNvSpPr txBox="1">
          <a:spLocks noChangeArrowheads="1"/>
        </xdr:cNvSpPr>
      </xdr:nvSpPr>
      <xdr:spPr bwMode="auto">
        <a:xfrm>
          <a:off x="5798820" y="26765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228600</xdr:colOff>
      <xdr:row>9</xdr:row>
      <xdr:rowOff>85725</xdr:rowOff>
    </xdr:from>
    <xdr:ext cx="76200" cy="1428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7F29E59-906B-4449-A219-72B482F7A09B}"/>
            </a:ext>
          </a:extLst>
        </xdr:cNvPr>
        <xdr:cNvSpPr txBox="1">
          <a:spLocks noChangeArrowheads="1"/>
        </xdr:cNvSpPr>
      </xdr:nvSpPr>
      <xdr:spPr bwMode="auto">
        <a:xfrm>
          <a:off x="739140" y="2676525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Q146"/>
  <sheetViews>
    <sheetView tabSelected="1" zoomScale="110" zoomScaleNormal="110" workbookViewId="0">
      <selection activeCell="E6" sqref="E6:E8"/>
    </sheetView>
  </sheetViews>
  <sheetFormatPr defaultColWidth="0" defaultRowHeight="12.75" x14ac:dyDescent="0.2"/>
  <cols>
    <col min="1" max="1" width="7.42578125" style="1" customWidth="1"/>
    <col min="2" max="2" width="60" style="1" customWidth="1"/>
    <col min="3" max="3" width="9.28515625" style="2" customWidth="1"/>
    <col min="4" max="4" width="7.85546875" style="3" customWidth="1"/>
    <col min="5" max="5" width="9.42578125" style="1" customWidth="1"/>
    <col min="6" max="7" width="9.140625" style="1" customWidth="1"/>
    <col min="8" max="8" width="10.28515625" style="1" customWidth="1"/>
    <col min="9" max="232" width="9.140625" style="1" customWidth="1"/>
    <col min="233" max="233" width="4.7109375" style="1" customWidth="1"/>
    <col min="234" max="234" width="59.85546875" style="1" customWidth="1"/>
    <col min="235" max="236" width="8.5703125" style="1" customWidth="1"/>
    <col min="237" max="237" width="6.85546875" style="1" customWidth="1"/>
    <col min="238" max="238" width="7.7109375" style="1" customWidth="1"/>
    <col min="239" max="239" width="11.28515625" style="1" customWidth="1"/>
    <col min="240" max="240" width="0.140625" style="1" customWidth="1"/>
    <col min="241" max="16384" width="0" style="1" hidden="1"/>
  </cols>
  <sheetData>
    <row r="1" spans="1:16" ht="24.75" customHeight="1" x14ac:dyDescent="0.2"/>
    <row r="2" spans="1:16" ht="24.75" customHeight="1" x14ac:dyDescent="0.35">
      <c r="A2" s="4"/>
      <c r="B2" s="22" t="s">
        <v>210</v>
      </c>
      <c r="C2" s="5"/>
      <c r="G2" s="16" t="s">
        <v>174</v>
      </c>
    </row>
    <row r="3" spans="1:16" ht="24.75" customHeight="1" x14ac:dyDescent="0.25">
      <c r="A3" s="6"/>
      <c r="B3" s="14"/>
      <c r="C3" s="15"/>
    </row>
    <row r="4" spans="1:16" ht="17.25" customHeight="1" x14ac:dyDescent="0.2">
      <c r="A4" s="7"/>
      <c r="B4" s="6"/>
    </row>
    <row r="5" spans="1:16" ht="39" customHeight="1" x14ac:dyDescent="0.2">
      <c r="A5" s="17" t="s">
        <v>172</v>
      </c>
      <c r="B5" s="23" t="s">
        <v>0</v>
      </c>
      <c r="C5" s="51" t="s">
        <v>1</v>
      </c>
      <c r="D5" s="52"/>
      <c r="E5" s="23" t="s">
        <v>173</v>
      </c>
      <c r="F5" s="23" t="s">
        <v>181</v>
      </c>
      <c r="G5" s="23" t="s">
        <v>170</v>
      </c>
      <c r="H5" s="18" t="s">
        <v>171</v>
      </c>
    </row>
    <row r="6" spans="1:16" s="8" customFormat="1" ht="18" customHeight="1" x14ac:dyDescent="0.2">
      <c r="A6" s="48" t="s">
        <v>2</v>
      </c>
      <c r="B6" s="24" t="s">
        <v>3</v>
      </c>
      <c r="C6" s="25">
        <v>5</v>
      </c>
      <c r="D6" s="26" t="s">
        <v>4</v>
      </c>
      <c r="E6" s="40"/>
      <c r="F6" s="27">
        <f>C6*E6</f>
        <v>0</v>
      </c>
      <c r="G6" s="27">
        <f>F6*0.2</f>
        <v>0</v>
      </c>
      <c r="H6" s="19">
        <f>F6+G6</f>
        <v>0</v>
      </c>
    </row>
    <row r="7" spans="1:16" s="8" customFormat="1" ht="17.25" customHeight="1" x14ac:dyDescent="0.2">
      <c r="A7" s="48" t="s">
        <v>182</v>
      </c>
      <c r="B7" s="24" t="s">
        <v>5</v>
      </c>
      <c r="C7" s="25">
        <v>5</v>
      </c>
      <c r="D7" s="26" t="s">
        <v>4</v>
      </c>
      <c r="E7" s="40"/>
      <c r="F7" s="27">
        <f t="shared" ref="F7:F70" si="0">C7*E7</f>
        <v>0</v>
      </c>
      <c r="G7" s="27">
        <f t="shared" ref="G7:G70" si="1">F7*0.2</f>
        <v>0</v>
      </c>
      <c r="H7" s="19">
        <f t="shared" ref="H7:H70" si="2">F7+G7</f>
        <v>0</v>
      </c>
    </row>
    <row r="8" spans="1:16" s="8" customFormat="1" ht="18" customHeight="1" x14ac:dyDescent="0.2">
      <c r="A8" s="48" t="s">
        <v>183</v>
      </c>
      <c r="B8" s="24" t="s">
        <v>6</v>
      </c>
      <c r="C8" s="25">
        <v>160</v>
      </c>
      <c r="D8" s="26" t="s">
        <v>4</v>
      </c>
      <c r="E8" s="40"/>
      <c r="F8" s="27">
        <f t="shared" si="0"/>
        <v>0</v>
      </c>
      <c r="G8" s="27">
        <f t="shared" si="1"/>
        <v>0</v>
      </c>
      <c r="H8" s="19">
        <f t="shared" si="2"/>
        <v>0</v>
      </c>
    </row>
    <row r="9" spans="1:16" s="9" customFormat="1" ht="18.600000000000001" customHeight="1" x14ac:dyDescent="0.2">
      <c r="A9" s="48" t="s">
        <v>184</v>
      </c>
      <c r="B9" s="24" t="s">
        <v>7</v>
      </c>
      <c r="C9" s="25">
        <v>20</v>
      </c>
      <c r="D9" s="26" t="s">
        <v>4</v>
      </c>
      <c r="E9" s="40"/>
      <c r="F9" s="27">
        <f t="shared" si="0"/>
        <v>0</v>
      </c>
      <c r="G9" s="27">
        <f t="shared" si="1"/>
        <v>0</v>
      </c>
      <c r="H9" s="19">
        <f t="shared" si="2"/>
        <v>0</v>
      </c>
      <c r="I9" s="8"/>
      <c r="J9" s="8"/>
      <c r="K9" s="8"/>
      <c r="L9" s="8"/>
      <c r="M9" s="8"/>
      <c r="N9" s="8"/>
      <c r="O9" s="8"/>
      <c r="P9" s="8"/>
    </row>
    <row r="10" spans="1:16" s="8" customFormat="1" ht="18.600000000000001" customHeight="1" x14ac:dyDescent="0.2">
      <c r="A10" s="48" t="s">
        <v>185</v>
      </c>
      <c r="B10" s="24" t="s">
        <v>8</v>
      </c>
      <c r="C10" s="25">
        <v>88</v>
      </c>
      <c r="D10" s="26" t="s">
        <v>4</v>
      </c>
      <c r="E10" s="40"/>
      <c r="F10" s="27">
        <f t="shared" si="0"/>
        <v>0</v>
      </c>
      <c r="G10" s="27">
        <f t="shared" si="1"/>
        <v>0</v>
      </c>
      <c r="H10" s="19">
        <f t="shared" si="2"/>
        <v>0</v>
      </c>
    </row>
    <row r="11" spans="1:16" s="9" customFormat="1" ht="18.600000000000001" customHeight="1" x14ac:dyDescent="0.2">
      <c r="A11" s="48" t="s">
        <v>186</v>
      </c>
      <c r="B11" s="24" t="s">
        <v>9</v>
      </c>
      <c r="C11" s="25">
        <v>7</v>
      </c>
      <c r="D11" s="26" t="s">
        <v>4</v>
      </c>
      <c r="E11" s="40"/>
      <c r="F11" s="27">
        <f t="shared" si="0"/>
        <v>0</v>
      </c>
      <c r="G11" s="27">
        <f t="shared" si="1"/>
        <v>0</v>
      </c>
      <c r="H11" s="19">
        <f t="shared" si="2"/>
        <v>0</v>
      </c>
      <c r="I11" s="8"/>
      <c r="J11" s="8"/>
      <c r="K11" s="8"/>
      <c r="L11" s="8"/>
      <c r="M11" s="8"/>
      <c r="N11" s="8"/>
      <c r="O11" s="8"/>
      <c r="P11" s="8"/>
    </row>
    <row r="12" spans="1:16" s="9" customFormat="1" ht="18.600000000000001" customHeight="1" x14ac:dyDescent="0.2">
      <c r="A12" s="48" t="s">
        <v>187</v>
      </c>
      <c r="B12" s="24" t="s">
        <v>10</v>
      </c>
      <c r="C12" s="25">
        <v>13</v>
      </c>
      <c r="D12" s="26" t="s">
        <v>4</v>
      </c>
      <c r="E12" s="40"/>
      <c r="F12" s="27">
        <f t="shared" si="0"/>
        <v>0</v>
      </c>
      <c r="G12" s="27">
        <f t="shared" si="1"/>
        <v>0</v>
      </c>
      <c r="H12" s="19">
        <f t="shared" si="2"/>
        <v>0</v>
      </c>
      <c r="I12" s="8"/>
      <c r="J12" s="8"/>
      <c r="K12" s="8"/>
      <c r="L12" s="8"/>
      <c r="M12" s="8"/>
      <c r="N12" s="8"/>
      <c r="O12" s="8"/>
      <c r="P12" s="8"/>
    </row>
    <row r="13" spans="1:16" s="9" customFormat="1" ht="18.600000000000001" customHeight="1" x14ac:dyDescent="0.2">
      <c r="A13" s="48" t="s">
        <v>188</v>
      </c>
      <c r="B13" s="24" t="s">
        <v>11</v>
      </c>
      <c r="C13" s="25">
        <v>10</v>
      </c>
      <c r="D13" s="26" t="s">
        <v>4</v>
      </c>
      <c r="E13" s="40"/>
      <c r="F13" s="27">
        <f t="shared" si="0"/>
        <v>0</v>
      </c>
      <c r="G13" s="27">
        <f t="shared" si="1"/>
        <v>0</v>
      </c>
      <c r="H13" s="19">
        <f t="shared" si="2"/>
        <v>0</v>
      </c>
      <c r="I13" s="8"/>
      <c r="J13" s="8"/>
      <c r="K13" s="8"/>
      <c r="L13" s="8"/>
      <c r="M13" s="8"/>
      <c r="N13" s="8"/>
      <c r="O13" s="8"/>
      <c r="P13" s="8"/>
    </row>
    <row r="14" spans="1:16" s="9" customFormat="1" ht="29.25" customHeight="1" x14ac:dyDescent="0.2">
      <c r="A14" s="48" t="s">
        <v>189</v>
      </c>
      <c r="B14" s="24" t="s">
        <v>199</v>
      </c>
      <c r="C14" s="25">
        <v>10</v>
      </c>
      <c r="D14" s="32" t="s">
        <v>4</v>
      </c>
      <c r="E14" s="40"/>
      <c r="F14" s="27">
        <f t="shared" si="0"/>
        <v>0</v>
      </c>
      <c r="G14" s="27">
        <f t="shared" si="1"/>
        <v>0</v>
      </c>
      <c r="H14" s="19">
        <f t="shared" si="2"/>
        <v>0</v>
      </c>
      <c r="I14" s="8"/>
      <c r="J14" s="8"/>
      <c r="K14" s="8"/>
      <c r="L14" s="8"/>
      <c r="M14" s="8"/>
      <c r="N14" s="8"/>
      <c r="O14" s="8"/>
      <c r="P14" s="8"/>
    </row>
    <row r="15" spans="1:16" s="9" customFormat="1" ht="18.600000000000001" customHeight="1" x14ac:dyDescent="0.2">
      <c r="A15" s="48" t="s">
        <v>190</v>
      </c>
      <c r="B15" s="24" t="s">
        <v>166</v>
      </c>
      <c r="C15" s="25">
        <v>1</v>
      </c>
      <c r="D15" s="26" t="s">
        <v>4</v>
      </c>
      <c r="E15" s="40"/>
      <c r="F15" s="27">
        <f t="shared" si="0"/>
        <v>0</v>
      </c>
      <c r="G15" s="27">
        <f t="shared" si="1"/>
        <v>0</v>
      </c>
      <c r="H15" s="19">
        <f t="shared" si="2"/>
        <v>0</v>
      </c>
      <c r="I15" s="8"/>
      <c r="J15" s="8"/>
      <c r="K15" s="8"/>
      <c r="L15" s="8"/>
      <c r="M15" s="8"/>
      <c r="N15" s="8"/>
      <c r="O15" s="8"/>
      <c r="P15" s="8"/>
    </row>
    <row r="16" spans="1:16" s="9" customFormat="1" ht="18.600000000000001" customHeight="1" x14ac:dyDescent="0.2">
      <c r="A16" s="48" t="s">
        <v>191</v>
      </c>
      <c r="B16" s="24" t="s">
        <v>15</v>
      </c>
      <c r="C16" s="25">
        <v>1</v>
      </c>
      <c r="D16" s="26" t="s">
        <v>4</v>
      </c>
      <c r="E16" s="40"/>
      <c r="F16" s="27">
        <f t="shared" si="0"/>
        <v>0</v>
      </c>
      <c r="G16" s="27">
        <f t="shared" si="1"/>
        <v>0</v>
      </c>
      <c r="H16" s="19">
        <f t="shared" si="2"/>
        <v>0</v>
      </c>
      <c r="I16" s="8"/>
      <c r="J16" s="8"/>
      <c r="K16" s="8"/>
      <c r="L16" s="8"/>
      <c r="M16" s="8"/>
      <c r="N16" s="8"/>
      <c r="O16" s="8"/>
      <c r="P16" s="8"/>
    </row>
    <row r="17" spans="1:16" s="8" customFormat="1" ht="18.600000000000001" customHeight="1" x14ac:dyDescent="0.2">
      <c r="A17" s="48" t="s">
        <v>192</v>
      </c>
      <c r="B17" s="24" t="s">
        <v>17</v>
      </c>
      <c r="C17" s="25">
        <v>1</v>
      </c>
      <c r="D17" s="26" t="s">
        <v>4</v>
      </c>
      <c r="E17" s="40"/>
      <c r="F17" s="27">
        <f t="shared" si="0"/>
        <v>0</v>
      </c>
      <c r="G17" s="27">
        <f t="shared" si="1"/>
        <v>0</v>
      </c>
      <c r="H17" s="19">
        <f t="shared" si="2"/>
        <v>0</v>
      </c>
    </row>
    <row r="18" spans="1:16" s="8" customFormat="1" ht="18.600000000000001" customHeight="1" x14ac:dyDescent="0.2">
      <c r="A18" s="48" t="s">
        <v>13</v>
      </c>
      <c r="B18" s="24" t="s">
        <v>20</v>
      </c>
      <c r="C18" s="25">
        <v>3</v>
      </c>
      <c r="D18" s="26" t="s">
        <v>4</v>
      </c>
      <c r="E18" s="40"/>
      <c r="F18" s="27">
        <f t="shared" si="0"/>
        <v>0</v>
      </c>
      <c r="G18" s="27">
        <f t="shared" si="1"/>
        <v>0</v>
      </c>
      <c r="H18" s="19">
        <f t="shared" si="2"/>
        <v>0</v>
      </c>
    </row>
    <row r="19" spans="1:16" s="8" customFormat="1" ht="18.600000000000001" customHeight="1" x14ac:dyDescent="0.2">
      <c r="A19" s="48" t="s">
        <v>14</v>
      </c>
      <c r="B19" s="24" t="s">
        <v>22</v>
      </c>
      <c r="C19" s="25">
        <v>5</v>
      </c>
      <c r="D19" s="26" t="s">
        <v>4</v>
      </c>
      <c r="E19" s="40"/>
      <c r="F19" s="27">
        <f t="shared" si="0"/>
        <v>0</v>
      </c>
      <c r="G19" s="27">
        <f t="shared" si="1"/>
        <v>0</v>
      </c>
      <c r="H19" s="19">
        <f t="shared" si="2"/>
        <v>0</v>
      </c>
    </row>
    <row r="20" spans="1:16" s="9" customFormat="1" ht="18.600000000000001" customHeight="1" x14ac:dyDescent="0.2">
      <c r="A20" s="48" t="s">
        <v>16</v>
      </c>
      <c r="B20" s="28" t="s">
        <v>202</v>
      </c>
      <c r="C20" s="25">
        <v>13</v>
      </c>
      <c r="D20" s="26" t="s">
        <v>4</v>
      </c>
      <c r="E20" s="40"/>
      <c r="F20" s="27">
        <f t="shared" si="0"/>
        <v>0</v>
      </c>
      <c r="G20" s="27">
        <f t="shared" si="1"/>
        <v>0</v>
      </c>
      <c r="H20" s="19">
        <f t="shared" si="2"/>
        <v>0</v>
      </c>
      <c r="I20" s="8"/>
      <c r="J20" s="8"/>
      <c r="K20" s="8"/>
      <c r="L20" s="8"/>
      <c r="M20" s="8"/>
      <c r="N20" s="8"/>
      <c r="O20" s="8"/>
      <c r="P20" s="8"/>
    </row>
    <row r="21" spans="1:16" s="9" customFormat="1" ht="18.600000000000001" customHeight="1" x14ac:dyDescent="0.2">
      <c r="A21" s="48" t="s">
        <v>18</v>
      </c>
      <c r="B21" s="28" t="s">
        <v>201</v>
      </c>
      <c r="C21" s="25">
        <v>10</v>
      </c>
      <c r="D21" s="26" t="s">
        <v>4</v>
      </c>
      <c r="E21" s="40"/>
      <c r="F21" s="27">
        <f t="shared" si="0"/>
        <v>0</v>
      </c>
      <c r="G21" s="27">
        <f t="shared" si="1"/>
        <v>0</v>
      </c>
      <c r="H21" s="19">
        <f t="shared" si="2"/>
        <v>0</v>
      </c>
      <c r="I21" s="8"/>
      <c r="J21" s="8"/>
      <c r="K21" s="8"/>
      <c r="L21" s="8"/>
      <c r="M21" s="8"/>
      <c r="N21" s="8"/>
      <c r="O21" s="8"/>
      <c r="P21" s="8"/>
    </row>
    <row r="22" spans="1:16" s="9" customFormat="1" ht="18.600000000000001" customHeight="1" x14ac:dyDescent="0.2">
      <c r="A22" s="48" t="s">
        <v>19</v>
      </c>
      <c r="B22" s="28" t="s">
        <v>203</v>
      </c>
      <c r="C22" s="25">
        <v>10</v>
      </c>
      <c r="D22" s="26" t="s">
        <v>4</v>
      </c>
      <c r="E22" s="40"/>
      <c r="F22" s="27">
        <f t="shared" si="0"/>
        <v>0</v>
      </c>
      <c r="G22" s="27">
        <f t="shared" si="1"/>
        <v>0</v>
      </c>
      <c r="H22" s="19">
        <f t="shared" si="2"/>
        <v>0</v>
      </c>
      <c r="I22" s="8"/>
      <c r="J22" s="8"/>
      <c r="K22" s="8"/>
      <c r="L22" s="8"/>
      <c r="M22" s="8"/>
      <c r="N22" s="8"/>
      <c r="O22" s="8"/>
      <c r="P22" s="8"/>
    </row>
    <row r="23" spans="1:16" s="8" customFormat="1" ht="18.600000000000001" customHeight="1" x14ac:dyDescent="0.2">
      <c r="A23" s="48" t="s">
        <v>21</v>
      </c>
      <c r="B23" s="24" t="s">
        <v>26</v>
      </c>
      <c r="C23" s="25">
        <v>30</v>
      </c>
      <c r="D23" s="26" t="s">
        <v>27</v>
      </c>
      <c r="E23" s="40"/>
      <c r="F23" s="27">
        <f t="shared" si="0"/>
        <v>0</v>
      </c>
      <c r="G23" s="27">
        <f t="shared" si="1"/>
        <v>0</v>
      </c>
      <c r="H23" s="19">
        <f t="shared" si="2"/>
        <v>0</v>
      </c>
    </row>
    <row r="24" spans="1:16" s="9" customFormat="1" ht="18.600000000000001" customHeight="1" x14ac:dyDescent="0.2">
      <c r="A24" s="48" t="s">
        <v>23</v>
      </c>
      <c r="B24" s="24" t="s">
        <v>29</v>
      </c>
      <c r="C24" s="25">
        <v>30</v>
      </c>
      <c r="D24" s="26" t="s">
        <v>27</v>
      </c>
      <c r="E24" s="40"/>
      <c r="F24" s="27">
        <f t="shared" si="0"/>
        <v>0</v>
      </c>
      <c r="G24" s="27">
        <f t="shared" si="1"/>
        <v>0</v>
      </c>
      <c r="H24" s="19">
        <f t="shared" si="2"/>
        <v>0</v>
      </c>
      <c r="I24" s="8"/>
      <c r="J24" s="8"/>
      <c r="K24" s="8"/>
      <c r="L24" s="8"/>
      <c r="M24" s="8"/>
      <c r="N24" s="8"/>
      <c r="O24" s="8"/>
      <c r="P24" s="8"/>
    </row>
    <row r="25" spans="1:16" s="9" customFormat="1" ht="18.600000000000001" customHeight="1" x14ac:dyDescent="0.2">
      <c r="A25" s="48" t="s">
        <v>24</v>
      </c>
      <c r="B25" s="24" t="s">
        <v>198</v>
      </c>
      <c r="C25" s="25">
        <v>5</v>
      </c>
      <c r="D25" s="26" t="s">
        <v>27</v>
      </c>
      <c r="E25" s="40"/>
      <c r="F25" s="27">
        <f t="shared" si="0"/>
        <v>0</v>
      </c>
      <c r="G25" s="27">
        <f t="shared" si="1"/>
        <v>0</v>
      </c>
      <c r="H25" s="19">
        <f t="shared" si="2"/>
        <v>0</v>
      </c>
      <c r="I25" s="8"/>
      <c r="J25" s="8"/>
      <c r="K25" s="8"/>
      <c r="L25" s="8"/>
      <c r="M25" s="8"/>
      <c r="N25" s="8"/>
      <c r="O25" s="8"/>
      <c r="P25" s="8"/>
    </row>
    <row r="26" spans="1:16" s="9" customFormat="1" ht="18.600000000000001" customHeight="1" x14ac:dyDescent="0.2">
      <c r="A26" s="48" t="s">
        <v>25</v>
      </c>
      <c r="B26" s="24" t="s">
        <v>193</v>
      </c>
      <c r="C26" s="25">
        <v>5</v>
      </c>
      <c r="D26" s="26" t="s">
        <v>27</v>
      </c>
      <c r="E26" s="40"/>
      <c r="F26" s="27">
        <f t="shared" si="0"/>
        <v>0</v>
      </c>
      <c r="G26" s="27">
        <f t="shared" si="1"/>
        <v>0</v>
      </c>
      <c r="H26" s="19">
        <f t="shared" si="2"/>
        <v>0</v>
      </c>
      <c r="I26" s="8"/>
      <c r="J26" s="8"/>
      <c r="K26" s="8"/>
      <c r="L26" s="8"/>
      <c r="M26" s="8"/>
      <c r="N26" s="8"/>
      <c r="O26" s="8"/>
      <c r="P26" s="8"/>
    </row>
    <row r="27" spans="1:16" s="8" customFormat="1" ht="18.600000000000001" customHeight="1" x14ac:dyDescent="0.2">
      <c r="A27" s="48" t="s">
        <v>28</v>
      </c>
      <c r="B27" s="24" t="s">
        <v>33</v>
      </c>
      <c r="C27" s="25">
        <v>100</v>
      </c>
      <c r="D27" s="26" t="s">
        <v>27</v>
      </c>
      <c r="E27" s="40"/>
      <c r="F27" s="27">
        <f t="shared" si="0"/>
        <v>0</v>
      </c>
      <c r="G27" s="27">
        <f t="shared" si="1"/>
        <v>0</v>
      </c>
      <c r="H27" s="19">
        <f t="shared" si="2"/>
        <v>0</v>
      </c>
    </row>
    <row r="28" spans="1:16" s="8" customFormat="1" ht="18.600000000000001" customHeight="1" x14ac:dyDescent="0.2">
      <c r="A28" s="48" t="s">
        <v>30</v>
      </c>
      <c r="B28" s="24" t="s">
        <v>35</v>
      </c>
      <c r="C28" s="25">
        <v>100</v>
      </c>
      <c r="D28" s="26" t="s">
        <v>27</v>
      </c>
      <c r="E28" s="40"/>
      <c r="F28" s="27">
        <f t="shared" si="0"/>
        <v>0</v>
      </c>
      <c r="G28" s="27">
        <f t="shared" si="1"/>
        <v>0</v>
      </c>
      <c r="H28" s="19">
        <f t="shared" si="2"/>
        <v>0</v>
      </c>
    </row>
    <row r="29" spans="1:16" s="9" customFormat="1" ht="18.600000000000001" customHeight="1" x14ac:dyDescent="0.2">
      <c r="A29" s="48" t="s">
        <v>31</v>
      </c>
      <c r="B29" s="24" t="s">
        <v>37</v>
      </c>
      <c r="C29" s="25">
        <v>50</v>
      </c>
      <c r="D29" s="26" t="s">
        <v>27</v>
      </c>
      <c r="E29" s="40"/>
      <c r="F29" s="27">
        <f t="shared" si="0"/>
        <v>0</v>
      </c>
      <c r="G29" s="27">
        <f t="shared" si="1"/>
        <v>0</v>
      </c>
      <c r="H29" s="19">
        <f t="shared" si="2"/>
        <v>0</v>
      </c>
      <c r="I29" s="8"/>
      <c r="J29" s="8"/>
      <c r="K29" s="8"/>
      <c r="L29" s="8"/>
      <c r="M29" s="8"/>
      <c r="N29" s="8"/>
      <c r="O29" s="8"/>
      <c r="P29" s="8"/>
    </row>
    <row r="30" spans="1:16" s="9" customFormat="1" ht="18.600000000000001" customHeight="1" x14ac:dyDescent="0.2">
      <c r="A30" s="48" t="s">
        <v>32</v>
      </c>
      <c r="B30" s="24" t="s">
        <v>39</v>
      </c>
      <c r="C30" s="25">
        <v>50</v>
      </c>
      <c r="D30" s="26" t="s">
        <v>27</v>
      </c>
      <c r="E30" s="40"/>
      <c r="F30" s="27">
        <f t="shared" si="0"/>
        <v>0</v>
      </c>
      <c r="G30" s="27">
        <f t="shared" si="1"/>
        <v>0</v>
      </c>
      <c r="H30" s="19">
        <f t="shared" si="2"/>
        <v>0</v>
      </c>
      <c r="I30" s="8"/>
      <c r="J30" s="8"/>
      <c r="K30" s="8"/>
      <c r="L30" s="8"/>
      <c r="M30" s="8"/>
      <c r="N30" s="8"/>
      <c r="O30" s="8"/>
      <c r="P30" s="8"/>
    </row>
    <row r="31" spans="1:16" s="9" customFormat="1" ht="18.600000000000001" customHeight="1" x14ac:dyDescent="0.2">
      <c r="A31" s="48" t="s">
        <v>34</v>
      </c>
      <c r="B31" s="24" t="s">
        <v>41</v>
      </c>
      <c r="C31" s="25">
        <v>25</v>
      </c>
      <c r="D31" s="26" t="s">
        <v>27</v>
      </c>
      <c r="E31" s="40"/>
      <c r="F31" s="27">
        <f t="shared" si="0"/>
        <v>0</v>
      </c>
      <c r="G31" s="27">
        <f t="shared" si="1"/>
        <v>0</v>
      </c>
      <c r="H31" s="19">
        <f t="shared" si="2"/>
        <v>0</v>
      </c>
      <c r="I31" s="8"/>
      <c r="J31" s="8"/>
      <c r="K31" s="8"/>
      <c r="L31" s="8"/>
      <c r="M31" s="8"/>
      <c r="N31" s="8"/>
      <c r="O31" s="8"/>
      <c r="P31" s="8"/>
    </row>
    <row r="32" spans="1:16" s="9" customFormat="1" ht="18.600000000000001" customHeight="1" x14ac:dyDescent="0.2">
      <c r="A32" s="48" t="s">
        <v>36</v>
      </c>
      <c r="B32" s="24" t="s">
        <v>43</v>
      </c>
      <c r="C32" s="25">
        <v>3</v>
      </c>
      <c r="D32" s="26" t="s">
        <v>4</v>
      </c>
      <c r="E32" s="40"/>
      <c r="F32" s="27">
        <f t="shared" si="0"/>
        <v>0</v>
      </c>
      <c r="G32" s="27">
        <f t="shared" si="1"/>
        <v>0</v>
      </c>
      <c r="H32" s="19">
        <f t="shared" si="2"/>
        <v>0</v>
      </c>
      <c r="I32" s="8"/>
      <c r="J32" s="8"/>
      <c r="K32" s="8"/>
      <c r="L32" s="8"/>
      <c r="M32" s="8"/>
      <c r="N32" s="8"/>
      <c r="O32" s="8"/>
      <c r="P32" s="8"/>
    </row>
    <row r="33" spans="1:16" s="9" customFormat="1" ht="18.600000000000001" customHeight="1" x14ac:dyDescent="0.2">
      <c r="A33" s="48" t="s">
        <v>38</v>
      </c>
      <c r="B33" s="24" t="s">
        <v>211</v>
      </c>
      <c r="C33" s="25">
        <v>2</v>
      </c>
      <c r="D33" s="26" t="s">
        <v>4</v>
      </c>
      <c r="E33" s="40"/>
      <c r="F33" s="27">
        <f t="shared" si="0"/>
        <v>0</v>
      </c>
      <c r="G33" s="27">
        <f t="shared" si="1"/>
        <v>0</v>
      </c>
      <c r="H33" s="19">
        <f t="shared" si="2"/>
        <v>0</v>
      </c>
      <c r="I33" s="8"/>
      <c r="J33" s="8"/>
      <c r="K33" s="8"/>
      <c r="L33" s="8"/>
      <c r="M33" s="8"/>
      <c r="N33" s="8"/>
      <c r="O33" s="8"/>
      <c r="P33" s="8"/>
    </row>
    <row r="34" spans="1:16" s="9" customFormat="1" ht="18.600000000000001" customHeight="1" x14ac:dyDescent="0.2">
      <c r="A34" s="48" t="s">
        <v>38</v>
      </c>
      <c r="B34" s="24" t="s">
        <v>45</v>
      </c>
      <c r="C34" s="25">
        <v>10</v>
      </c>
      <c r="D34" s="26" t="s">
        <v>4</v>
      </c>
      <c r="E34" s="40"/>
      <c r="F34" s="27">
        <f t="shared" si="0"/>
        <v>0</v>
      </c>
      <c r="G34" s="27">
        <f t="shared" si="1"/>
        <v>0</v>
      </c>
      <c r="H34" s="19">
        <f t="shared" si="2"/>
        <v>0</v>
      </c>
      <c r="I34" s="8"/>
      <c r="J34" s="8"/>
      <c r="K34" s="8"/>
      <c r="L34" s="8"/>
      <c r="M34" s="8"/>
      <c r="N34" s="8"/>
      <c r="O34" s="8"/>
      <c r="P34" s="8"/>
    </row>
    <row r="35" spans="1:16" s="9" customFormat="1" ht="18.600000000000001" customHeight="1" x14ac:dyDescent="0.2">
      <c r="A35" s="48" t="s">
        <v>40</v>
      </c>
      <c r="B35" s="24" t="s">
        <v>46</v>
      </c>
      <c r="C35" s="25">
        <v>20</v>
      </c>
      <c r="D35" s="26" t="s">
        <v>4</v>
      </c>
      <c r="E35" s="40"/>
      <c r="F35" s="27">
        <f t="shared" si="0"/>
        <v>0</v>
      </c>
      <c r="G35" s="27">
        <f t="shared" si="1"/>
        <v>0</v>
      </c>
      <c r="H35" s="19">
        <f t="shared" si="2"/>
        <v>0</v>
      </c>
      <c r="I35" s="8"/>
      <c r="J35" s="8"/>
      <c r="K35" s="8"/>
      <c r="L35" s="8"/>
      <c r="M35" s="8"/>
      <c r="N35" s="8"/>
      <c r="O35" s="8"/>
      <c r="P35" s="8"/>
    </row>
    <row r="36" spans="1:16" s="9" customFormat="1" ht="18.600000000000001" customHeight="1" x14ac:dyDescent="0.2">
      <c r="A36" s="48" t="s">
        <v>42</v>
      </c>
      <c r="B36" s="24" t="s">
        <v>167</v>
      </c>
      <c r="C36" s="25">
        <v>20</v>
      </c>
      <c r="D36" s="26" t="s">
        <v>4</v>
      </c>
      <c r="E36" s="40"/>
      <c r="F36" s="27">
        <f t="shared" si="0"/>
        <v>0</v>
      </c>
      <c r="G36" s="27">
        <f t="shared" si="1"/>
        <v>0</v>
      </c>
      <c r="H36" s="19">
        <f t="shared" si="2"/>
        <v>0</v>
      </c>
      <c r="I36" s="8"/>
      <c r="J36" s="8"/>
      <c r="K36" s="8"/>
      <c r="L36" s="8"/>
      <c r="M36" s="8"/>
      <c r="N36" s="8"/>
      <c r="O36" s="8"/>
      <c r="P36" s="8"/>
    </row>
    <row r="37" spans="1:16" s="9" customFormat="1" ht="18.600000000000001" customHeight="1" x14ac:dyDescent="0.2">
      <c r="A37" s="48" t="s">
        <v>44</v>
      </c>
      <c r="B37" s="24" t="s">
        <v>168</v>
      </c>
      <c r="C37" s="25">
        <v>20</v>
      </c>
      <c r="D37" s="29" t="s">
        <v>4</v>
      </c>
      <c r="E37" s="40"/>
      <c r="F37" s="27">
        <f t="shared" si="0"/>
        <v>0</v>
      </c>
      <c r="G37" s="27">
        <f t="shared" si="1"/>
        <v>0</v>
      </c>
      <c r="H37" s="19">
        <f t="shared" si="2"/>
        <v>0</v>
      </c>
      <c r="I37" s="8"/>
      <c r="J37" s="8"/>
      <c r="K37" s="8"/>
      <c r="L37" s="8"/>
      <c r="M37" s="8"/>
      <c r="N37" s="8"/>
      <c r="O37" s="8"/>
      <c r="P37" s="8"/>
    </row>
    <row r="38" spans="1:16" s="9" customFormat="1" ht="18.600000000000001" customHeight="1" x14ac:dyDescent="0.2">
      <c r="A38" s="48" t="s">
        <v>47</v>
      </c>
      <c r="B38" s="24" t="s">
        <v>169</v>
      </c>
      <c r="C38" s="25">
        <v>20</v>
      </c>
      <c r="D38" s="26" t="s">
        <v>4</v>
      </c>
      <c r="E38" s="40"/>
      <c r="F38" s="27">
        <f t="shared" si="0"/>
        <v>0</v>
      </c>
      <c r="G38" s="27">
        <f t="shared" si="1"/>
        <v>0</v>
      </c>
      <c r="H38" s="19">
        <f t="shared" si="2"/>
        <v>0</v>
      </c>
      <c r="I38" s="8"/>
      <c r="J38" s="8"/>
      <c r="K38" s="8"/>
      <c r="L38" s="8"/>
      <c r="M38" s="8"/>
      <c r="N38" s="8"/>
      <c r="O38" s="8"/>
      <c r="P38" s="8"/>
    </row>
    <row r="39" spans="1:16" s="9" customFormat="1" ht="18.600000000000001" customHeight="1" x14ac:dyDescent="0.2">
      <c r="A39" s="48" t="s">
        <v>49</v>
      </c>
      <c r="B39" s="28" t="s">
        <v>195</v>
      </c>
      <c r="C39" s="25">
        <v>5</v>
      </c>
      <c r="D39" s="26" t="s">
        <v>4</v>
      </c>
      <c r="E39" s="40"/>
      <c r="F39" s="27">
        <f t="shared" si="0"/>
        <v>0</v>
      </c>
      <c r="G39" s="27">
        <f t="shared" si="1"/>
        <v>0</v>
      </c>
      <c r="H39" s="19">
        <f t="shared" si="2"/>
        <v>0</v>
      </c>
      <c r="I39" s="8"/>
      <c r="J39" s="8"/>
      <c r="K39" s="8"/>
      <c r="L39" s="8"/>
      <c r="M39" s="8"/>
      <c r="N39" s="8"/>
      <c r="O39" s="8"/>
      <c r="P39" s="8"/>
    </row>
    <row r="40" spans="1:16" s="9" customFormat="1" ht="18.600000000000001" customHeight="1" x14ac:dyDescent="0.2">
      <c r="A40" s="48" t="s">
        <v>51</v>
      </c>
      <c r="B40" s="30" t="s">
        <v>180</v>
      </c>
      <c r="C40" s="25">
        <v>2</v>
      </c>
      <c r="D40" s="26" t="s">
        <v>4</v>
      </c>
      <c r="E40" s="40"/>
      <c r="F40" s="27">
        <f t="shared" si="0"/>
        <v>0</v>
      </c>
      <c r="G40" s="27">
        <f t="shared" si="1"/>
        <v>0</v>
      </c>
      <c r="H40" s="19">
        <f t="shared" si="2"/>
        <v>0</v>
      </c>
      <c r="I40" s="8"/>
      <c r="J40" s="8"/>
      <c r="K40" s="8"/>
      <c r="L40" s="8"/>
      <c r="M40" s="8"/>
      <c r="N40" s="8"/>
      <c r="O40" s="8"/>
      <c r="P40" s="8"/>
    </row>
    <row r="41" spans="1:16" s="9" customFormat="1" ht="18.600000000000001" customHeight="1" x14ac:dyDescent="0.2">
      <c r="A41" s="48" t="s">
        <v>54</v>
      </c>
      <c r="B41" s="45" t="s">
        <v>206</v>
      </c>
      <c r="C41" s="46">
        <v>15</v>
      </c>
      <c r="D41" s="47" t="s">
        <v>4</v>
      </c>
      <c r="E41" s="40"/>
      <c r="F41" s="27">
        <f t="shared" si="0"/>
        <v>0</v>
      </c>
      <c r="G41" s="27">
        <f t="shared" si="1"/>
        <v>0</v>
      </c>
      <c r="H41" s="19">
        <f t="shared" si="2"/>
        <v>0</v>
      </c>
      <c r="I41" s="8"/>
      <c r="J41" s="8"/>
      <c r="K41" s="8"/>
      <c r="L41" s="8"/>
      <c r="M41" s="8"/>
      <c r="N41" s="8"/>
      <c r="O41" s="8"/>
      <c r="P41" s="8"/>
    </row>
    <row r="42" spans="1:16" s="9" customFormat="1" ht="18.600000000000001" customHeight="1" x14ac:dyDescent="0.2">
      <c r="A42" s="48" t="s">
        <v>56</v>
      </c>
      <c r="B42" s="28" t="s">
        <v>164</v>
      </c>
      <c r="C42" s="25">
        <v>1</v>
      </c>
      <c r="D42" s="26" t="s">
        <v>4</v>
      </c>
      <c r="E42" s="40"/>
      <c r="F42" s="27">
        <f t="shared" si="0"/>
        <v>0</v>
      </c>
      <c r="G42" s="27">
        <f t="shared" si="1"/>
        <v>0</v>
      </c>
      <c r="H42" s="19">
        <f t="shared" si="2"/>
        <v>0</v>
      </c>
      <c r="I42" s="8"/>
      <c r="J42" s="8"/>
      <c r="K42" s="8"/>
      <c r="L42" s="8"/>
      <c r="M42" s="8"/>
      <c r="N42" s="8"/>
      <c r="O42" s="8"/>
      <c r="P42" s="8"/>
    </row>
    <row r="43" spans="1:16" s="9" customFormat="1" ht="18.600000000000001" customHeight="1" x14ac:dyDescent="0.2">
      <c r="A43" s="48" t="s">
        <v>58</v>
      </c>
      <c r="B43" s="24" t="s">
        <v>207</v>
      </c>
      <c r="C43" s="25">
        <v>2</v>
      </c>
      <c r="D43" s="26" t="s">
        <v>4</v>
      </c>
      <c r="E43" s="40"/>
      <c r="F43" s="27">
        <f t="shared" si="0"/>
        <v>0</v>
      </c>
      <c r="G43" s="27">
        <f t="shared" si="1"/>
        <v>0</v>
      </c>
      <c r="H43" s="19">
        <f t="shared" si="2"/>
        <v>0</v>
      </c>
      <c r="I43" s="8"/>
      <c r="J43" s="8"/>
      <c r="K43" s="8"/>
      <c r="L43" s="8"/>
      <c r="M43" s="8"/>
      <c r="N43" s="8"/>
      <c r="O43" s="8"/>
      <c r="P43" s="8"/>
    </row>
    <row r="44" spans="1:16" s="9" customFormat="1" ht="18.600000000000001" customHeight="1" x14ac:dyDescent="0.2">
      <c r="A44" s="48" t="s">
        <v>60</v>
      </c>
      <c r="B44" s="24" t="s">
        <v>208</v>
      </c>
      <c r="C44" s="25">
        <v>34</v>
      </c>
      <c r="D44" s="26" t="s">
        <v>4</v>
      </c>
      <c r="E44" s="40"/>
      <c r="F44" s="27">
        <f t="shared" si="0"/>
        <v>0</v>
      </c>
      <c r="G44" s="27">
        <f t="shared" si="1"/>
        <v>0</v>
      </c>
      <c r="H44" s="19">
        <f t="shared" si="2"/>
        <v>0</v>
      </c>
      <c r="I44" s="8"/>
      <c r="J44" s="8"/>
      <c r="K44" s="8"/>
      <c r="L44" s="8"/>
      <c r="M44" s="8"/>
      <c r="N44" s="8"/>
      <c r="O44" s="8"/>
      <c r="P44" s="8"/>
    </row>
    <row r="45" spans="1:16" s="9" customFormat="1" ht="18.600000000000001" customHeight="1" x14ac:dyDescent="0.2">
      <c r="A45" s="48" t="s">
        <v>62</v>
      </c>
      <c r="B45" s="24" t="s">
        <v>48</v>
      </c>
      <c r="C45" s="25">
        <v>5</v>
      </c>
      <c r="D45" s="26" t="s">
        <v>4</v>
      </c>
      <c r="E45" s="40"/>
      <c r="F45" s="27">
        <f t="shared" si="0"/>
        <v>0</v>
      </c>
      <c r="G45" s="27">
        <f t="shared" si="1"/>
        <v>0</v>
      </c>
      <c r="H45" s="19">
        <f t="shared" si="2"/>
        <v>0</v>
      </c>
      <c r="I45" s="8"/>
      <c r="J45" s="8"/>
      <c r="K45" s="8"/>
      <c r="L45" s="8"/>
      <c r="M45" s="8"/>
      <c r="N45" s="8"/>
      <c r="O45" s="8"/>
      <c r="P45" s="8"/>
    </row>
    <row r="46" spans="1:16" s="9" customFormat="1" ht="18.600000000000001" customHeight="1" x14ac:dyDescent="0.2">
      <c r="A46" s="48" t="s">
        <v>64</v>
      </c>
      <c r="B46" s="24" t="s">
        <v>50</v>
      </c>
      <c r="C46" s="25">
        <v>12</v>
      </c>
      <c r="D46" s="26" t="s">
        <v>4</v>
      </c>
      <c r="E46" s="40"/>
      <c r="F46" s="27">
        <f t="shared" si="0"/>
        <v>0</v>
      </c>
      <c r="G46" s="27">
        <f t="shared" si="1"/>
        <v>0</v>
      </c>
      <c r="H46" s="19">
        <f t="shared" si="2"/>
        <v>0</v>
      </c>
      <c r="I46" s="8"/>
      <c r="J46" s="8"/>
      <c r="K46" s="8"/>
      <c r="L46" s="8"/>
      <c r="M46" s="8"/>
      <c r="N46" s="8"/>
      <c r="O46" s="8"/>
      <c r="P46" s="8"/>
    </row>
    <row r="47" spans="1:16" s="9" customFormat="1" ht="18" customHeight="1" x14ac:dyDescent="0.2">
      <c r="A47" s="48" t="s">
        <v>66</v>
      </c>
      <c r="B47" s="24" t="s">
        <v>52</v>
      </c>
      <c r="C47" s="25">
        <v>12</v>
      </c>
      <c r="D47" s="26" t="s">
        <v>53</v>
      </c>
      <c r="E47" s="40"/>
      <c r="F47" s="27">
        <f t="shared" si="0"/>
        <v>0</v>
      </c>
      <c r="G47" s="27">
        <f t="shared" si="1"/>
        <v>0</v>
      </c>
      <c r="H47" s="19">
        <f t="shared" si="2"/>
        <v>0</v>
      </c>
      <c r="I47" s="8"/>
      <c r="J47" s="8"/>
      <c r="K47" s="8"/>
      <c r="L47" s="8"/>
      <c r="M47" s="8"/>
      <c r="N47" s="8"/>
      <c r="O47" s="8"/>
      <c r="P47" s="8"/>
    </row>
    <row r="48" spans="1:16" s="9" customFormat="1" ht="17.25" customHeight="1" x14ac:dyDescent="0.2">
      <c r="A48" s="48" t="s">
        <v>68</v>
      </c>
      <c r="B48" s="24" t="s">
        <v>55</v>
      </c>
      <c r="C48" s="25">
        <v>42</v>
      </c>
      <c r="D48" s="26" t="s">
        <v>53</v>
      </c>
      <c r="E48" s="40"/>
      <c r="F48" s="27">
        <f t="shared" si="0"/>
        <v>0</v>
      </c>
      <c r="G48" s="27">
        <f t="shared" si="1"/>
        <v>0</v>
      </c>
      <c r="H48" s="19">
        <f t="shared" si="2"/>
        <v>0</v>
      </c>
      <c r="I48" s="8"/>
      <c r="J48" s="8"/>
      <c r="K48" s="8"/>
      <c r="L48" s="8"/>
      <c r="M48" s="8"/>
      <c r="N48" s="8"/>
      <c r="O48" s="8"/>
      <c r="P48" s="8"/>
    </row>
    <row r="49" spans="1:16" s="9" customFormat="1" ht="18" customHeight="1" x14ac:dyDescent="0.2">
      <c r="A49" s="48" t="s">
        <v>70</v>
      </c>
      <c r="B49" s="24" t="s">
        <v>57</v>
      </c>
      <c r="C49" s="25">
        <v>40</v>
      </c>
      <c r="D49" s="26" t="s">
        <v>4</v>
      </c>
      <c r="E49" s="40"/>
      <c r="F49" s="27">
        <f t="shared" si="0"/>
        <v>0</v>
      </c>
      <c r="G49" s="27">
        <f t="shared" si="1"/>
        <v>0</v>
      </c>
      <c r="H49" s="19">
        <f t="shared" si="2"/>
        <v>0</v>
      </c>
      <c r="I49" s="8"/>
      <c r="J49" s="8"/>
      <c r="K49" s="8"/>
      <c r="L49" s="8"/>
      <c r="M49" s="8"/>
      <c r="N49" s="8"/>
      <c r="O49" s="8"/>
      <c r="P49" s="8"/>
    </row>
    <row r="50" spans="1:16" s="8" customFormat="1" ht="18" customHeight="1" x14ac:dyDescent="0.2">
      <c r="A50" s="48" t="s">
        <v>72</v>
      </c>
      <c r="B50" s="24" t="s">
        <v>59</v>
      </c>
      <c r="C50" s="25">
        <v>70</v>
      </c>
      <c r="D50" s="26" t="s">
        <v>4</v>
      </c>
      <c r="E50" s="40"/>
      <c r="F50" s="27">
        <f t="shared" si="0"/>
        <v>0</v>
      </c>
      <c r="G50" s="27">
        <f t="shared" si="1"/>
        <v>0</v>
      </c>
      <c r="H50" s="19">
        <f t="shared" si="2"/>
        <v>0</v>
      </c>
    </row>
    <row r="51" spans="1:16" s="9" customFormat="1" ht="18" customHeight="1" x14ac:dyDescent="0.2">
      <c r="A51" s="48" t="s">
        <v>74</v>
      </c>
      <c r="B51" s="24" t="s">
        <v>61</v>
      </c>
      <c r="C51" s="25">
        <v>50</v>
      </c>
      <c r="D51" s="26" t="s">
        <v>4</v>
      </c>
      <c r="E51" s="40"/>
      <c r="F51" s="27">
        <f t="shared" si="0"/>
        <v>0</v>
      </c>
      <c r="G51" s="27">
        <f t="shared" si="1"/>
        <v>0</v>
      </c>
      <c r="H51" s="19">
        <f t="shared" si="2"/>
        <v>0</v>
      </c>
      <c r="I51" s="8"/>
      <c r="J51" s="8"/>
      <c r="K51" s="8"/>
      <c r="L51" s="8"/>
      <c r="M51" s="8"/>
      <c r="N51" s="8"/>
      <c r="O51" s="8"/>
      <c r="P51" s="8"/>
    </row>
    <row r="52" spans="1:16" s="9" customFormat="1" ht="17.25" customHeight="1" x14ac:dyDescent="0.2">
      <c r="A52" s="48" t="s">
        <v>76</v>
      </c>
      <c r="B52" s="31" t="s">
        <v>63</v>
      </c>
      <c r="C52" s="25">
        <v>2</v>
      </c>
      <c r="D52" s="26" t="s">
        <v>4</v>
      </c>
      <c r="E52" s="40"/>
      <c r="F52" s="27">
        <f t="shared" si="0"/>
        <v>0</v>
      </c>
      <c r="G52" s="27">
        <f t="shared" si="1"/>
        <v>0</v>
      </c>
      <c r="H52" s="19">
        <f t="shared" si="2"/>
        <v>0</v>
      </c>
      <c r="I52" s="8"/>
      <c r="J52" s="8"/>
      <c r="K52" s="8"/>
      <c r="L52" s="8"/>
      <c r="M52" s="8"/>
      <c r="N52" s="8"/>
      <c r="O52" s="8"/>
      <c r="P52" s="8"/>
    </row>
    <row r="53" spans="1:16" s="9" customFormat="1" ht="18" customHeight="1" x14ac:dyDescent="0.2">
      <c r="A53" s="48" t="s">
        <v>77</v>
      </c>
      <c r="B53" s="24" t="s">
        <v>79</v>
      </c>
      <c r="C53" s="25">
        <v>205</v>
      </c>
      <c r="D53" s="26" t="s">
        <v>4</v>
      </c>
      <c r="E53" s="40"/>
      <c r="F53" s="27">
        <f t="shared" si="0"/>
        <v>0</v>
      </c>
      <c r="G53" s="27">
        <f t="shared" si="1"/>
        <v>0</v>
      </c>
      <c r="H53" s="19">
        <f t="shared" si="2"/>
        <v>0</v>
      </c>
      <c r="I53" s="8"/>
      <c r="J53" s="8"/>
      <c r="K53" s="8"/>
      <c r="L53" s="8"/>
      <c r="M53" s="8"/>
      <c r="N53" s="8"/>
      <c r="O53" s="8"/>
      <c r="P53" s="8"/>
    </row>
    <row r="54" spans="1:16" s="9" customFormat="1" ht="18" customHeight="1" x14ac:dyDescent="0.2">
      <c r="A54" s="48" t="s">
        <v>78</v>
      </c>
      <c r="B54" s="24" t="s">
        <v>81</v>
      </c>
      <c r="C54" s="25">
        <v>105</v>
      </c>
      <c r="D54" s="26" t="s">
        <v>4</v>
      </c>
      <c r="E54" s="40"/>
      <c r="F54" s="27">
        <f t="shared" si="0"/>
        <v>0</v>
      </c>
      <c r="G54" s="27">
        <f t="shared" si="1"/>
        <v>0</v>
      </c>
      <c r="H54" s="19">
        <f t="shared" si="2"/>
        <v>0</v>
      </c>
      <c r="I54" s="8"/>
      <c r="J54" s="8"/>
      <c r="K54" s="8"/>
      <c r="L54" s="8"/>
      <c r="M54" s="8"/>
      <c r="N54" s="8"/>
      <c r="O54" s="8"/>
      <c r="P54" s="8"/>
    </row>
    <row r="55" spans="1:16" s="9" customFormat="1" ht="18" customHeight="1" x14ac:dyDescent="0.2">
      <c r="A55" s="48" t="s">
        <v>80</v>
      </c>
      <c r="B55" s="24" t="s">
        <v>84</v>
      </c>
      <c r="C55" s="25">
        <v>40</v>
      </c>
      <c r="D55" s="26" t="s">
        <v>4</v>
      </c>
      <c r="E55" s="40"/>
      <c r="F55" s="27">
        <f t="shared" si="0"/>
        <v>0</v>
      </c>
      <c r="G55" s="27">
        <f t="shared" si="1"/>
        <v>0</v>
      </c>
      <c r="H55" s="19">
        <f t="shared" si="2"/>
        <v>0</v>
      </c>
      <c r="I55" s="8"/>
      <c r="J55" s="8"/>
      <c r="K55" s="8"/>
      <c r="L55" s="8"/>
      <c r="M55" s="8"/>
      <c r="N55" s="8"/>
      <c r="O55" s="8"/>
      <c r="P55" s="8"/>
    </row>
    <row r="56" spans="1:16" s="9" customFormat="1" ht="28.5" customHeight="1" x14ac:dyDescent="0.25">
      <c r="A56" s="48" t="s">
        <v>82</v>
      </c>
      <c r="B56" s="24" t="s">
        <v>175</v>
      </c>
      <c r="C56" s="25">
        <v>16</v>
      </c>
      <c r="D56" s="32" t="s">
        <v>4</v>
      </c>
      <c r="E56" s="40"/>
      <c r="F56" s="27">
        <f t="shared" si="0"/>
        <v>0</v>
      </c>
      <c r="G56" s="27">
        <f t="shared" si="1"/>
        <v>0</v>
      </c>
      <c r="H56" s="19">
        <f t="shared" si="2"/>
        <v>0</v>
      </c>
      <c r="I56" s="8"/>
      <c r="J56" s="8"/>
      <c r="K56" s="8"/>
      <c r="L56" s="8"/>
      <c r="M56" s="8"/>
      <c r="N56" s="8"/>
      <c r="O56" s="8"/>
      <c r="P56" s="8"/>
    </row>
    <row r="57" spans="1:16" s="9" customFormat="1" ht="28.5" customHeight="1" x14ac:dyDescent="0.25">
      <c r="A57" s="48" t="s">
        <v>83</v>
      </c>
      <c r="B57" s="24" t="s">
        <v>176</v>
      </c>
      <c r="C57" s="25">
        <v>10</v>
      </c>
      <c r="D57" s="32" t="s">
        <v>4</v>
      </c>
      <c r="E57" s="40"/>
      <c r="F57" s="27">
        <f t="shared" si="0"/>
        <v>0</v>
      </c>
      <c r="G57" s="27">
        <f t="shared" si="1"/>
        <v>0</v>
      </c>
      <c r="H57" s="19">
        <f t="shared" si="2"/>
        <v>0</v>
      </c>
      <c r="I57" s="8"/>
      <c r="J57" s="8"/>
      <c r="K57" s="8"/>
      <c r="L57" s="8"/>
      <c r="M57" s="8"/>
      <c r="N57" s="8"/>
      <c r="O57" s="8"/>
      <c r="P57" s="8"/>
    </row>
    <row r="58" spans="1:16" s="9" customFormat="1" ht="28.5" customHeight="1" x14ac:dyDescent="0.2">
      <c r="A58" s="48" t="s">
        <v>85</v>
      </c>
      <c r="B58" s="24" t="s">
        <v>88</v>
      </c>
      <c r="C58" s="25">
        <v>15</v>
      </c>
      <c r="D58" s="32" t="s">
        <v>4</v>
      </c>
      <c r="E58" s="40"/>
      <c r="F58" s="27">
        <f t="shared" si="0"/>
        <v>0</v>
      </c>
      <c r="G58" s="27">
        <f t="shared" si="1"/>
        <v>0</v>
      </c>
      <c r="H58" s="19">
        <f t="shared" si="2"/>
        <v>0</v>
      </c>
      <c r="I58" s="8"/>
      <c r="J58" s="8"/>
      <c r="K58" s="8"/>
      <c r="L58" s="8"/>
      <c r="M58" s="8"/>
      <c r="N58" s="8"/>
      <c r="O58" s="8"/>
      <c r="P58" s="8"/>
    </row>
    <row r="59" spans="1:16" s="9" customFormat="1" ht="28.5" customHeight="1" x14ac:dyDescent="0.2">
      <c r="A59" s="48" t="s">
        <v>86</v>
      </c>
      <c r="B59" s="24" t="s">
        <v>90</v>
      </c>
      <c r="C59" s="25">
        <v>15</v>
      </c>
      <c r="D59" s="32" t="s">
        <v>4</v>
      </c>
      <c r="E59" s="40"/>
      <c r="F59" s="27">
        <f t="shared" si="0"/>
        <v>0</v>
      </c>
      <c r="G59" s="27">
        <f t="shared" si="1"/>
        <v>0</v>
      </c>
      <c r="H59" s="19">
        <f t="shared" si="2"/>
        <v>0</v>
      </c>
      <c r="I59" s="8"/>
      <c r="J59" s="8"/>
      <c r="K59" s="8"/>
      <c r="L59" s="8"/>
      <c r="M59" s="8"/>
      <c r="N59" s="8"/>
      <c r="O59" s="8"/>
      <c r="P59" s="8"/>
    </row>
    <row r="60" spans="1:16" s="44" customFormat="1" ht="18" customHeight="1" x14ac:dyDescent="0.2">
      <c r="A60" s="49" t="s">
        <v>87</v>
      </c>
      <c r="B60" s="24" t="s">
        <v>205</v>
      </c>
      <c r="C60" s="25">
        <v>2</v>
      </c>
      <c r="D60" s="32" t="s">
        <v>4</v>
      </c>
      <c r="E60" s="43"/>
      <c r="F60" s="27">
        <f t="shared" si="0"/>
        <v>0</v>
      </c>
      <c r="G60" s="27">
        <f t="shared" si="1"/>
        <v>0</v>
      </c>
      <c r="H60" s="19">
        <f t="shared" si="2"/>
        <v>0</v>
      </c>
    </row>
    <row r="61" spans="1:16" s="9" customFormat="1" ht="18" customHeight="1" x14ac:dyDescent="0.2">
      <c r="A61" s="48" t="s">
        <v>89</v>
      </c>
      <c r="B61" s="24" t="s">
        <v>92</v>
      </c>
      <c r="C61" s="25">
        <v>15</v>
      </c>
      <c r="D61" s="26" t="s">
        <v>4</v>
      </c>
      <c r="E61" s="40"/>
      <c r="F61" s="27">
        <f t="shared" si="0"/>
        <v>0</v>
      </c>
      <c r="G61" s="27">
        <f t="shared" si="1"/>
        <v>0</v>
      </c>
      <c r="H61" s="19">
        <f t="shared" si="2"/>
        <v>0</v>
      </c>
      <c r="I61" s="8"/>
      <c r="J61" s="8"/>
      <c r="K61" s="8"/>
      <c r="L61" s="8"/>
      <c r="M61" s="8"/>
      <c r="N61" s="8"/>
      <c r="O61" s="8"/>
      <c r="P61" s="8"/>
    </row>
    <row r="62" spans="1:16" s="9" customFormat="1" ht="18.600000000000001" customHeight="1" x14ac:dyDescent="0.2">
      <c r="A62" s="48" t="s">
        <v>91</v>
      </c>
      <c r="B62" s="24" t="s">
        <v>94</v>
      </c>
      <c r="C62" s="25">
        <v>15</v>
      </c>
      <c r="D62" s="26" t="s">
        <v>4</v>
      </c>
      <c r="E62" s="40"/>
      <c r="F62" s="27">
        <f t="shared" si="0"/>
        <v>0</v>
      </c>
      <c r="G62" s="27">
        <f t="shared" si="1"/>
        <v>0</v>
      </c>
      <c r="H62" s="19">
        <f t="shared" si="2"/>
        <v>0</v>
      </c>
      <c r="I62" s="8"/>
      <c r="J62" s="8"/>
      <c r="K62" s="8"/>
      <c r="L62" s="8"/>
      <c r="M62" s="8"/>
      <c r="N62" s="8"/>
      <c r="O62" s="8"/>
      <c r="P62" s="8"/>
    </row>
    <row r="63" spans="1:16" s="9" customFormat="1" ht="18.600000000000001" customHeight="1" x14ac:dyDescent="0.2">
      <c r="A63" s="48" t="s">
        <v>93</v>
      </c>
      <c r="B63" s="24" t="s">
        <v>96</v>
      </c>
      <c r="C63" s="25">
        <v>15</v>
      </c>
      <c r="D63" s="26" t="s">
        <v>4</v>
      </c>
      <c r="E63" s="40"/>
      <c r="F63" s="27">
        <f t="shared" si="0"/>
        <v>0</v>
      </c>
      <c r="G63" s="27">
        <f t="shared" si="1"/>
        <v>0</v>
      </c>
      <c r="H63" s="19">
        <f t="shared" si="2"/>
        <v>0</v>
      </c>
      <c r="I63" s="8"/>
      <c r="J63" s="8"/>
      <c r="K63" s="8"/>
      <c r="L63" s="8"/>
      <c r="M63" s="8"/>
      <c r="N63" s="8"/>
      <c r="O63" s="8"/>
      <c r="P63" s="8"/>
    </row>
    <row r="64" spans="1:16" s="9" customFormat="1" ht="18.600000000000001" customHeight="1" x14ac:dyDescent="0.2">
      <c r="A64" s="48" t="s">
        <v>95</v>
      </c>
      <c r="B64" s="24" t="s">
        <v>12</v>
      </c>
      <c r="C64" s="25">
        <v>2</v>
      </c>
      <c r="D64" s="26" t="s">
        <v>4</v>
      </c>
      <c r="E64" s="40"/>
      <c r="F64" s="27">
        <f t="shared" si="0"/>
        <v>0</v>
      </c>
      <c r="G64" s="27">
        <f t="shared" si="1"/>
        <v>0</v>
      </c>
      <c r="H64" s="19">
        <f t="shared" si="2"/>
        <v>0</v>
      </c>
      <c r="I64" s="8"/>
      <c r="J64" s="8"/>
      <c r="K64" s="8"/>
      <c r="L64" s="8"/>
      <c r="M64" s="8"/>
      <c r="N64" s="8"/>
      <c r="O64" s="8"/>
      <c r="P64" s="8"/>
    </row>
    <row r="65" spans="1:16 16371:16371" s="9" customFormat="1" ht="18.600000000000001" customHeight="1" x14ac:dyDescent="0.2">
      <c r="A65" s="48" t="s">
        <v>97</v>
      </c>
      <c r="B65" s="24" t="s">
        <v>98</v>
      </c>
      <c r="C65" s="25">
        <v>30</v>
      </c>
      <c r="D65" s="26" t="s">
        <v>4</v>
      </c>
      <c r="E65" s="40"/>
      <c r="F65" s="27">
        <f t="shared" si="0"/>
        <v>0</v>
      </c>
      <c r="G65" s="27">
        <f t="shared" si="1"/>
        <v>0</v>
      </c>
      <c r="H65" s="19">
        <f t="shared" si="2"/>
        <v>0</v>
      </c>
      <c r="I65" s="8"/>
      <c r="J65" s="8"/>
      <c r="K65" s="8"/>
      <c r="L65" s="8"/>
      <c r="M65" s="8"/>
      <c r="N65" s="8"/>
      <c r="O65" s="8"/>
      <c r="P65" s="8"/>
    </row>
    <row r="66" spans="1:16 16371:16371" s="9" customFormat="1" ht="18.600000000000001" customHeight="1" x14ac:dyDescent="0.2">
      <c r="A66" s="48" t="s">
        <v>99</v>
      </c>
      <c r="B66" s="24" t="s">
        <v>100</v>
      </c>
      <c r="C66" s="25">
        <v>30</v>
      </c>
      <c r="D66" s="26" t="s">
        <v>4</v>
      </c>
      <c r="E66" s="40"/>
      <c r="F66" s="27">
        <f t="shared" si="0"/>
        <v>0</v>
      </c>
      <c r="G66" s="27">
        <f t="shared" si="1"/>
        <v>0</v>
      </c>
      <c r="H66" s="19">
        <f t="shared" si="2"/>
        <v>0</v>
      </c>
      <c r="I66" s="8"/>
      <c r="J66" s="8"/>
      <c r="K66" s="8"/>
      <c r="L66" s="8"/>
      <c r="M66" s="8"/>
      <c r="N66" s="8"/>
      <c r="O66" s="8"/>
      <c r="P66" s="8"/>
    </row>
    <row r="67" spans="1:16 16371:16371" ht="18.600000000000001" customHeight="1" x14ac:dyDescent="0.2">
      <c r="A67" s="48" t="s">
        <v>103</v>
      </c>
      <c r="B67" s="24" t="s">
        <v>101</v>
      </c>
      <c r="C67" s="25">
        <v>30</v>
      </c>
      <c r="D67" s="29" t="s">
        <v>4</v>
      </c>
      <c r="E67" s="41"/>
      <c r="F67" s="27">
        <f t="shared" si="0"/>
        <v>0</v>
      </c>
      <c r="G67" s="27">
        <f t="shared" si="1"/>
        <v>0</v>
      </c>
      <c r="H67" s="19">
        <f t="shared" si="2"/>
        <v>0</v>
      </c>
    </row>
    <row r="68" spans="1:16 16371:16371" ht="18.600000000000001" customHeight="1" x14ac:dyDescent="0.2">
      <c r="A68" s="48" t="s">
        <v>106</v>
      </c>
      <c r="B68" s="28" t="s">
        <v>102</v>
      </c>
      <c r="C68" s="25">
        <v>30</v>
      </c>
      <c r="D68" s="26" t="s">
        <v>4</v>
      </c>
      <c r="E68" s="41"/>
      <c r="F68" s="27">
        <f t="shared" si="0"/>
        <v>0</v>
      </c>
      <c r="G68" s="27">
        <f t="shared" si="1"/>
        <v>0</v>
      </c>
      <c r="H68" s="19">
        <f t="shared" si="2"/>
        <v>0</v>
      </c>
    </row>
    <row r="69" spans="1:16 16371:16371" s="9" customFormat="1" ht="18.600000000000001" customHeight="1" x14ac:dyDescent="0.2">
      <c r="A69" s="48" t="s">
        <v>108</v>
      </c>
      <c r="B69" s="24" t="s">
        <v>104</v>
      </c>
      <c r="C69" s="25">
        <v>9</v>
      </c>
      <c r="D69" s="26" t="s">
        <v>4</v>
      </c>
      <c r="E69" s="40"/>
      <c r="F69" s="27">
        <f t="shared" si="0"/>
        <v>0</v>
      </c>
      <c r="G69" s="27">
        <f t="shared" si="1"/>
        <v>0</v>
      </c>
      <c r="H69" s="19">
        <f t="shared" si="2"/>
        <v>0</v>
      </c>
      <c r="I69" s="8"/>
      <c r="J69" s="8"/>
      <c r="K69" s="8"/>
      <c r="L69" s="8"/>
      <c r="M69" s="8"/>
      <c r="N69" s="8"/>
      <c r="O69" s="8"/>
      <c r="P69" s="8"/>
    </row>
    <row r="70" spans="1:16 16371:16371" s="9" customFormat="1" ht="18.600000000000001" customHeight="1" x14ac:dyDescent="0.2">
      <c r="A70" s="48" t="s">
        <v>110</v>
      </c>
      <c r="B70" s="24" t="s">
        <v>105</v>
      </c>
      <c r="C70" s="25">
        <v>20</v>
      </c>
      <c r="D70" s="26" t="s">
        <v>4</v>
      </c>
      <c r="E70" s="40"/>
      <c r="F70" s="27">
        <f t="shared" si="0"/>
        <v>0</v>
      </c>
      <c r="G70" s="27">
        <f t="shared" si="1"/>
        <v>0</v>
      </c>
      <c r="H70" s="19">
        <f t="shared" si="2"/>
        <v>0</v>
      </c>
      <c r="I70" s="8"/>
      <c r="J70" s="8"/>
      <c r="K70" s="8"/>
      <c r="L70" s="8"/>
      <c r="M70" s="8"/>
      <c r="N70" s="8"/>
      <c r="O70" s="8"/>
      <c r="P70" s="8"/>
    </row>
    <row r="71" spans="1:16 16371:16371" s="8" customFormat="1" ht="28.5" customHeight="1" x14ac:dyDescent="0.2">
      <c r="A71" s="48" t="s">
        <v>112</v>
      </c>
      <c r="B71" s="24" t="s">
        <v>107</v>
      </c>
      <c r="C71" s="25">
        <v>10</v>
      </c>
      <c r="D71" s="32" t="s">
        <v>4</v>
      </c>
      <c r="E71" s="40"/>
      <c r="F71" s="27">
        <f t="shared" ref="F71:F105" si="3">C71*E71</f>
        <v>0</v>
      </c>
      <c r="G71" s="27">
        <f t="shared" ref="G71:G105" si="4">F71*0.2</f>
        <v>0</v>
      </c>
      <c r="H71" s="19">
        <f t="shared" ref="H71:H105" si="5">F71+G71</f>
        <v>0</v>
      </c>
      <c r="XEQ71" s="11">
        <f>SUM(E71:XEP71)</f>
        <v>0</v>
      </c>
    </row>
    <row r="72" spans="1:16 16371:16371" s="8" customFormat="1" ht="17.25" customHeight="1" x14ac:dyDescent="0.2">
      <c r="A72" s="48" t="s">
        <v>113</v>
      </c>
      <c r="B72" s="24" t="s">
        <v>109</v>
      </c>
      <c r="C72" s="25">
        <v>6</v>
      </c>
      <c r="D72" s="26" t="s">
        <v>4</v>
      </c>
      <c r="E72" s="40"/>
      <c r="F72" s="27">
        <f t="shared" si="3"/>
        <v>0</v>
      </c>
      <c r="G72" s="27">
        <f t="shared" si="4"/>
        <v>0</v>
      </c>
      <c r="H72" s="19">
        <f t="shared" si="5"/>
        <v>0</v>
      </c>
    </row>
    <row r="73" spans="1:16 16371:16371" s="8" customFormat="1" ht="17.25" customHeight="1" x14ac:dyDescent="0.2">
      <c r="A73" s="48" t="s">
        <v>114</v>
      </c>
      <c r="B73" s="24" t="s">
        <v>111</v>
      </c>
      <c r="C73" s="25">
        <v>5</v>
      </c>
      <c r="D73" s="26" t="s">
        <v>4</v>
      </c>
      <c r="E73" s="40"/>
      <c r="F73" s="27">
        <f t="shared" si="3"/>
        <v>0</v>
      </c>
      <c r="G73" s="27">
        <f t="shared" si="4"/>
        <v>0</v>
      </c>
      <c r="H73" s="19">
        <f t="shared" si="5"/>
        <v>0</v>
      </c>
    </row>
    <row r="74" spans="1:16 16371:16371" s="9" customFormat="1" ht="28.5" customHeight="1" x14ac:dyDescent="0.2">
      <c r="A74" s="48" t="s">
        <v>116</v>
      </c>
      <c r="B74" s="24" t="s">
        <v>65</v>
      </c>
      <c r="C74" s="25">
        <v>11</v>
      </c>
      <c r="D74" s="32" t="s">
        <v>4</v>
      </c>
      <c r="E74" s="40"/>
      <c r="F74" s="27">
        <f t="shared" si="3"/>
        <v>0</v>
      </c>
      <c r="G74" s="27">
        <f t="shared" si="4"/>
        <v>0</v>
      </c>
      <c r="H74" s="19">
        <f t="shared" si="5"/>
        <v>0</v>
      </c>
      <c r="I74" s="8"/>
      <c r="J74" s="8"/>
      <c r="K74" s="8"/>
      <c r="L74" s="8"/>
      <c r="M74" s="8"/>
      <c r="N74" s="8"/>
      <c r="O74" s="8"/>
      <c r="P74" s="8"/>
    </row>
    <row r="75" spans="1:16 16371:16371" s="9" customFormat="1" ht="28.5" customHeight="1" x14ac:dyDescent="0.2">
      <c r="A75" s="48" t="s">
        <v>118</v>
      </c>
      <c r="B75" s="24" t="s">
        <v>67</v>
      </c>
      <c r="C75" s="25">
        <v>10</v>
      </c>
      <c r="D75" s="32" t="s">
        <v>4</v>
      </c>
      <c r="E75" s="40"/>
      <c r="F75" s="27">
        <f t="shared" si="3"/>
        <v>0</v>
      </c>
      <c r="G75" s="27">
        <f t="shared" si="4"/>
        <v>0</v>
      </c>
      <c r="H75" s="19">
        <f t="shared" si="5"/>
        <v>0</v>
      </c>
      <c r="I75" s="8"/>
      <c r="J75" s="8"/>
      <c r="K75" s="8"/>
      <c r="L75" s="8"/>
      <c r="M75" s="8"/>
      <c r="N75" s="8"/>
      <c r="O75" s="8"/>
      <c r="P75" s="8"/>
    </row>
    <row r="76" spans="1:16 16371:16371" s="9" customFormat="1" ht="29.25" customHeight="1" x14ac:dyDescent="0.2">
      <c r="A76" s="48" t="s">
        <v>120</v>
      </c>
      <c r="B76" s="24" t="s">
        <v>69</v>
      </c>
      <c r="C76" s="25">
        <v>5</v>
      </c>
      <c r="D76" s="32" t="s">
        <v>4</v>
      </c>
      <c r="E76" s="40"/>
      <c r="F76" s="27">
        <f t="shared" si="3"/>
        <v>0</v>
      </c>
      <c r="G76" s="27">
        <f t="shared" si="4"/>
        <v>0</v>
      </c>
      <c r="H76" s="19">
        <f t="shared" si="5"/>
        <v>0</v>
      </c>
      <c r="I76" s="8"/>
      <c r="J76" s="8"/>
      <c r="K76" s="8"/>
      <c r="L76" s="8"/>
      <c r="M76" s="8"/>
      <c r="N76" s="8"/>
      <c r="O76" s="8"/>
      <c r="P76" s="8"/>
    </row>
    <row r="77" spans="1:16 16371:16371" s="9" customFormat="1" ht="17.25" customHeight="1" x14ac:dyDescent="0.2">
      <c r="A77" s="48" t="s">
        <v>122</v>
      </c>
      <c r="B77" s="24" t="s">
        <v>71</v>
      </c>
      <c r="C77" s="25">
        <v>8</v>
      </c>
      <c r="D77" s="26" t="s">
        <v>4</v>
      </c>
      <c r="E77" s="40"/>
      <c r="F77" s="27">
        <f t="shared" si="3"/>
        <v>0</v>
      </c>
      <c r="G77" s="27">
        <f t="shared" si="4"/>
        <v>0</v>
      </c>
      <c r="H77" s="19">
        <f t="shared" si="5"/>
        <v>0</v>
      </c>
      <c r="I77" s="8"/>
      <c r="J77" s="8"/>
      <c r="K77" s="8"/>
      <c r="L77" s="8"/>
      <c r="M77" s="8"/>
      <c r="N77" s="8"/>
      <c r="O77" s="8"/>
      <c r="P77" s="8"/>
    </row>
    <row r="78" spans="1:16 16371:16371" s="9" customFormat="1" ht="29.25" customHeight="1" x14ac:dyDescent="0.2">
      <c r="A78" s="48" t="s">
        <v>124</v>
      </c>
      <c r="B78" s="24" t="s">
        <v>73</v>
      </c>
      <c r="C78" s="25">
        <v>5</v>
      </c>
      <c r="D78" s="32" t="s">
        <v>4</v>
      </c>
      <c r="E78" s="40"/>
      <c r="F78" s="27">
        <f t="shared" si="3"/>
        <v>0</v>
      </c>
      <c r="G78" s="27">
        <f t="shared" si="4"/>
        <v>0</v>
      </c>
      <c r="H78" s="19">
        <f t="shared" si="5"/>
        <v>0</v>
      </c>
      <c r="I78" s="8"/>
      <c r="J78" s="8"/>
      <c r="K78" s="8"/>
      <c r="L78" s="8"/>
      <c r="M78" s="8"/>
      <c r="N78" s="8"/>
      <c r="O78" s="8"/>
      <c r="P78" s="8"/>
    </row>
    <row r="79" spans="1:16 16371:16371" s="9" customFormat="1" ht="17.25" customHeight="1" x14ac:dyDescent="0.2">
      <c r="A79" s="48" t="s">
        <v>126</v>
      </c>
      <c r="B79" s="24" t="s">
        <v>75</v>
      </c>
      <c r="C79" s="25">
        <v>8</v>
      </c>
      <c r="D79" s="26" t="s">
        <v>4</v>
      </c>
      <c r="E79" s="40"/>
      <c r="F79" s="27">
        <f t="shared" si="3"/>
        <v>0</v>
      </c>
      <c r="G79" s="27">
        <f t="shared" si="4"/>
        <v>0</v>
      </c>
      <c r="H79" s="19">
        <f t="shared" si="5"/>
        <v>0</v>
      </c>
      <c r="I79" s="8"/>
      <c r="J79" s="8"/>
      <c r="K79" s="8"/>
      <c r="L79" s="8"/>
      <c r="M79" s="8"/>
      <c r="N79" s="8"/>
      <c r="O79" s="8"/>
      <c r="P79" s="8"/>
    </row>
    <row r="80" spans="1:16 16371:16371" s="9" customFormat="1" ht="17.25" customHeight="1" x14ac:dyDescent="0.2">
      <c r="A80" s="48" t="s">
        <v>127</v>
      </c>
      <c r="B80" s="28" t="s">
        <v>179</v>
      </c>
      <c r="C80" s="25">
        <v>10</v>
      </c>
      <c r="D80" s="26" t="s">
        <v>4</v>
      </c>
      <c r="E80" s="40"/>
      <c r="F80" s="27">
        <f t="shared" si="3"/>
        <v>0</v>
      </c>
      <c r="G80" s="27">
        <f t="shared" si="4"/>
        <v>0</v>
      </c>
      <c r="H80" s="19">
        <f t="shared" si="5"/>
        <v>0</v>
      </c>
      <c r="I80" s="8"/>
      <c r="J80" s="8"/>
      <c r="K80" s="8"/>
      <c r="L80" s="8"/>
      <c r="M80" s="8"/>
      <c r="N80" s="8"/>
      <c r="O80" s="8"/>
      <c r="P80" s="8"/>
    </row>
    <row r="81" spans="1:16" s="9" customFormat="1" ht="17.25" customHeight="1" x14ac:dyDescent="0.2">
      <c r="A81" s="48" t="s">
        <v>129</v>
      </c>
      <c r="B81" s="28" t="s">
        <v>165</v>
      </c>
      <c r="C81" s="25">
        <v>15</v>
      </c>
      <c r="D81" s="26" t="s">
        <v>4</v>
      </c>
      <c r="E81" s="40"/>
      <c r="F81" s="27">
        <f t="shared" si="3"/>
        <v>0</v>
      </c>
      <c r="G81" s="27">
        <f t="shared" si="4"/>
        <v>0</v>
      </c>
      <c r="H81" s="19">
        <f t="shared" si="5"/>
        <v>0</v>
      </c>
      <c r="I81" s="8"/>
      <c r="J81" s="8"/>
      <c r="K81" s="8"/>
      <c r="L81" s="8"/>
      <c r="M81" s="8"/>
      <c r="N81" s="8"/>
      <c r="O81" s="8"/>
      <c r="P81" s="8"/>
    </row>
    <row r="82" spans="1:16" s="9" customFormat="1" ht="17.25" customHeight="1" x14ac:dyDescent="0.2">
      <c r="A82" s="48" t="s">
        <v>130</v>
      </c>
      <c r="B82" s="24" t="s">
        <v>177</v>
      </c>
      <c r="C82" s="25">
        <v>33</v>
      </c>
      <c r="D82" s="26" t="s">
        <v>4</v>
      </c>
      <c r="E82" s="40"/>
      <c r="F82" s="27">
        <f t="shared" si="3"/>
        <v>0</v>
      </c>
      <c r="G82" s="27">
        <f t="shared" si="4"/>
        <v>0</v>
      </c>
      <c r="H82" s="19">
        <f t="shared" si="5"/>
        <v>0</v>
      </c>
      <c r="I82" s="8"/>
      <c r="J82" s="8"/>
      <c r="K82" s="8"/>
      <c r="L82" s="8"/>
      <c r="M82" s="8"/>
      <c r="N82" s="8"/>
      <c r="O82" s="8"/>
      <c r="P82" s="8"/>
    </row>
    <row r="83" spans="1:16" s="9" customFormat="1" ht="17.25" customHeight="1" x14ac:dyDescent="0.2">
      <c r="A83" s="48" t="s">
        <v>131</v>
      </c>
      <c r="B83" s="24" t="s">
        <v>197</v>
      </c>
      <c r="C83" s="25">
        <v>30</v>
      </c>
      <c r="D83" s="26" t="s">
        <v>4</v>
      </c>
      <c r="E83" s="40"/>
      <c r="F83" s="27">
        <f t="shared" si="3"/>
        <v>0</v>
      </c>
      <c r="G83" s="27">
        <f t="shared" si="4"/>
        <v>0</v>
      </c>
      <c r="H83" s="19">
        <f t="shared" si="5"/>
        <v>0</v>
      </c>
      <c r="I83" s="8"/>
      <c r="J83" s="8"/>
      <c r="K83" s="8"/>
      <c r="L83" s="8"/>
      <c r="M83" s="8"/>
      <c r="N83" s="8"/>
      <c r="O83" s="8"/>
      <c r="P83" s="8"/>
    </row>
    <row r="84" spans="1:16" s="9" customFormat="1" ht="17.25" customHeight="1" x14ac:dyDescent="0.2">
      <c r="A84" s="48" t="s">
        <v>132</v>
      </c>
      <c r="B84" s="24" t="s">
        <v>209</v>
      </c>
      <c r="C84" s="25">
        <v>5</v>
      </c>
      <c r="D84" s="26" t="s">
        <v>4</v>
      </c>
      <c r="E84" s="40"/>
      <c r="F84" s="27">
        <f t="shared" si="3"/>
        <v>0</v>
      </c>
      <c r="G84" s="27">
        <f t="shared" si="4"/>
        <v>0</v>
      </c>
      <c r="H84" s="19">
        <f t="shared" si="5"/>
        <v>0</v>
      </c>
      <c r="I84" s="8"/>
      <c r="J84" s="8"/>
      <c r="K84" s="8"/>
      <c r="L84" s="8"/>
      <c r="M84" s="8"/>
      <c r="N84" s="8"/>
      <c r="O84" s="8"/>
      <c r="P84" s="8"/>
    </row>
    <row r="85" spans="1:16" s="8" customFormat="1" ht="17.25" customHeight="1" x14ac:dyDescent="0.2">
      <c r="A85" s="48" t="s">
        <v>134</v>
      </c>
      <c r="B85" s="24" t="s">
        <v>115</v>
      </c>
      <c r="C85" s="25">
        <v>2</v>
      </c>
      <c r="D85" s="26" t="s">
        <v>4</v>
      </c>
      <c r="E85" s="40"/>
      <c r="F85" s="27">
        <f t="shared" si="3"/>
        <v>0</v>
      </c>
      <c r="G85" s="27">
        <f t="shared" si="4"/>
        <v>0</v>
      </c>
      <c r="H85" s="19">
        <f t="shared" si="5"/>
        <v>0</v>
      </c>
    </row>
    <row r="86" spans="1:16" s="8" customFormat="1" ht="17.25" customHeight="1" x14ac:dyDescent="0.2">
      <c r="A86" s="48" t="s">
        <v>136</v>
      </c>
      <c r="B86" s="24" t="s">
        <v>117</v>
      </c>
      <c r="C86" s="25">
        <v>2</v>
      </c>
      <c r="D86" s="26" t="s">
        <v>4</v>
      </c>
      <c r="E86" s="40"/>
      <c r="F86" s="27">
        <f t="shared" si="3"/>
        <v>0</v>
      </c>
      <c r="G86" s="27">
        <f t="shared" si="4"/>
        <v>0</v>
      </c>
      <c r="H86" s="19">
        <f t="shared" si="5"/>
        <v>0</v>
      </c>
    </row>
    <row r="87" spans="1:16" s="8" customFormat="1" ht="17.25" customHeight="1" x14ac:dyDescent="0.2">
      <c r="A87" s="48" t="s">
        <v>138</v>
      </c>
      <c r="B87" s="24" t="s">
        <v>119</v>
      </c>
      <c r="C87" s="25">
        <v>12</v>
      </c>
      <c r="D87" s="26" t="s">
        <v>4</v>
      </c>
      <c r="E87" s="40"/>
      <c r="F87" s="27">
        <f t="shared" si="3"/>
        <v>0</v>
      </c>
      <c r="G87" s="27">
        <f t="shared" si="4"/>
        <v>0</v>
      </c>
      <c r="H87" s="19">
        <f t="shared" si="5"/>
        <v>0</v>
      </c>
    </row>
    <row r="88" spans="1:16" s="8" customFormat="1" ht="17.25" customHeight="1" x14ac:dyDescent="0.2">
      <c r="A88" s="48" t="s">
        <v>140</v>
      </c>
      <c r="B88" s="24" t="s">
        <v>121</v>
      </c>
      <c r="C88" s="25">
        <v>8</v>
      </c>
      <c r="D88" s="26" t="s">
        <v>4</v>
      </c>
      <c r="E88" s="40"/>
      <c r="F88" s="27">
        <f t="shared" si="3"/>
        <v>0</v>
      </c>
      <c r="G88" s="27">
        <f t="shared" si="4"/>
        <v>0</v>
      </c>
      <c r="H88" s="19">
        <f t="shared" si="5"/>
        <v>0</v>
      </c>
    </row>
    <row r="89" spans="1:16" s="8" customFormat="1" ht="18" customHeight="1" x14ac:dyDescent="0.2">
      <c r="A89" s="48" t="s">
        <v>142</v>
      </c>
      <c r="B89" s="24" t="s">
        <v>123</v>
      </c>
      <c r="C89" s="25">
        <v>5</v>
      </c>
      <c r="D89" s="26" t="s">
        <v>4</v>
      </c>
      <c r="E89" s="40"/>
      <c r="F89" s="27">
        <f t="shared" si="3"/>
        <v>0</v>
      </c>
      <c r="G89" s="27">
        <f t="shared" si="4"/>
        <v>0</v>
      </c>
      <c r="H89" s="19">
        <f t="shared" si="5"/>
        <v>0</v>
      </c>
    </row>
    <row r="90" spans="1:16" s="8" customFormat="1" ht="17.25" customHeight="1" x14ac:dyDescent="0.2">
      <c r="A90" s="48" t="s">
        <v>143</v>
      </c>
      <c r="B90" s="24" t="s">
        <v>125</v>
      </c>
      <c r="C90" s="25">
        <v>10</v>
      </c>
      <c r="D90" s="26" t="s">
        <v>4</v>
      </c>
      <c r="E90" s="40"/>
      <c r="F90" s="27">
        <f t="shared" si="3"/>
        <v>0</v>
      </c>
      <c r="G90" s="27">
        <f t="shared" si="4"/>
        <v>0</v>
      </c>
      <c r="H90" s="19">
        <f t="shared" si="5"/>
        <v>0</v>
      </c>
    </row>
    <row r="91" spans="1:16" s="9" customFormat="1" ht="17.25" customHeight="1" x14ac:dyDescent="0.2">
      <c r="A91" s="48" t="s">
        <v>145</v>
      </c>
      <c r="B91" s="24" t="s">
        <v>128</v>
      </c>
      <c r="C91" s="25">
        <v>5</v>
      </c>
      <c r="D91" s="26" t="s">
        <v>4</v>
      </c>
      <c r="E91" s="40"/>
      <c r="F91" s="27">
        <f t="shared" si="3"/>
        <v>0</v>
      </c>
      <c r="G91" s="27">
        <f t="shared" si="4"/>
        <v>0</v>
      </c>
      <c r="H91" s="19">
        <f t="shared" si="5"/>
        <v>0</v>
      </c>
      <c r="I91" s="8"/>
      <c r="J91" s="8"/>
      <c r="K91" s="8"/>
      <c r="L91" s="8"/>
      <c r="M91" s="8"/>
      <c r="N91" s="8"/>
      <c r="O91" s="8"/>
      <c r="P91" s="8"/>
    </row>
    <row r="92" spans="1:16" s="9" customFormat="1" ht="28.5" customHeight="1" x14ac:dyDescent="0.2">
      <c r="A92" s="48" t="s">
        <v>147</v>
      </c>
      <c r="B92" s="24" t="s">
        <v>200</v>
      </c>
      <c r="C92" s="25">
        <v>10</v>
      </c>
      <c r="D92" s="32" t="s">
        <v>4</v>
      </c>
      <c r="E92" s="40"/>
      <c r="F92" s="27">
        <f t="shared" si="3"/>
        <v>0</v>
      </c>
      <c r="G92" s="27">
        <f t="shared" si="4"/>
        <v>0</v>
      </c>
      <c r="H92" s="19">
        <f t="shared" si="5"/>
        <v>0</v>
      </c>
      <c r="I92" s="8"/>
      <c r="J92" s="8"/>
      <c r="K92" s="8"/>
      <c r="L92" s="8"/>
      <c r="M92" s="8"/>
      <c r="N92" s="8"/>
      <c r="O92" s="8"/>
      <c r="P92" s="8"/>
    </row>
    <row r="93" spans="1:16" s="9" customFormat="1" ht="17.25" customHeight="1" x14ac:dyDescent="0.2">
      <c r="A93" s="48" t="s">
        <v>149</v>
      </c>
      <c r="B93" s="24" t="s">
        <v>133</v>
      </c>
      <c r="C93" s="25">
        <v>85</v>
      </c>
      <c r="D93" s="26" t="s">
        <v>4</v>
      </c>
      <c r="E93" s="40"/>
      <c r="F93" s="27">
        <f t="shared" si="3"/>
        <v>0</v>
      </c>
      <c r="G93" s="27">
        <f t="shared" si="4"/>
        <v>0</v>
      </c>
      <c r="H93" s="19">
        <f t="shared" si="5"/>
        <v>0</v>
      </c>
      <c r="I93" s="8"/>
      <c r="J93" s="8"/>
      <c r="K93" s="8"/>
      <c r="L93" s="8"/>
      <c r="M93" s="8"/>
      <c r="N93" s="8"/>
      <c r="O93" s="8"/>
      <c r="P93" s="8"/>
    </row>
    <row r="94" spans="1:16" s="9" customFormat="1" ht="17.25" customHeight="1" x14ac:dyDescent="0.2">
      <c r="A94" s="48" t="s">
        <v>151</v>
      </c>
      <c r="B94" s="24" t="s">
        <v>135</v>
      </c>
      <c r="C94" s="25">
        <v>60</v>
      </c>
      <c r="D94" s="26" t="s">
        <v>4</v>
      </c>
      <c r="E94" s="40"/>
      <c r="F94" s="27">
        <f t="shared" si="3"/>
        <v>0</v>
      </c>
      <c r="G94" s="27">
        <f t="shared" si="4"/>
        <v>0</v>
      </c>
      <c r="H94" s="19">
        <f t="shared" si="5"/>
        <v>0</v>
      </c>
      <c r="I94" s="8"/>
      <c r="J94" s="8"/>
      <c r="K94" s="8"/>
      <c r="L94" s="8"/>
      <c r="M94" s="8"/>
      <c r="N94" s="8"/>
      <c r="O94" s="8"/>
      <c r="P94" s="8"/>
    </row>
    <row r="95" spans="1:16" s="9" customFormat="1" ht="17.25" customHeight="1" x14ac:dyDescent="0.2">
      <c r="A95" s="48" t="s">
        <v>152</v>
      </c>
      <c r="B95" s="24" t="s">
        <v>137</v>
      </c>
      <c r="C95" s="25">
        <v>80</v>
      </c>
      <c r="D95" s="26" t="s">
        <v>4</v>
      </c>
      <c r="E95" s="40"/>
      <c r="F95" s="27">
        <f t="shared" si="3"/>
        <v>0</v>
      </c>
      <c r="G95" s="27">
        <f t="shared" si="4"/>
        <v>0</v>
      </c>
      <c r="H95" s="19">
        <f t="shared" si="5"/>
        <v>0</v>
      </c>
      <c r="I95" s="8"/>
      <c r="J95" s="8"/>
      <c r="K95" s="8"/>
      <c r="L95" s="8"/>
      <c r="M95" s="8"/>
      <c r="N95" s="8"/>
      <c r="O95" s="8"/>
      <c r="P95" s="8"/>
    </row>
    <row r="96" spans="1:16" s="9" customFormat="1" ht="17.25" customHeight="1" x14ac:dyDescent="0.2">
      <c r="A96" s="48" t="s">
        <v>154</v>
      </c>
      <c r="B96" s="24" t="s">
        <v>139</v>
      </c>
      <c r="C96" s="25">
        <v>260</v>
      </c>
      <c r="D96" s="26" t="s">
        <v>4</v>
      </c>
      <c r="E96" s="40"/>
      <c r="F96" s="27">
        <f t="shared" si="3"/>
        <v>0</v>
      </c>
      <c r="G96" s="27">
        <f t="shared" si="4"/>
        <v>0</v>
      </c>
      <c r="H96" s="19">
        <f t="shared" si="5"/>
        <v>0</v>
      </c>
      <c r="I96" s="8"/>
      <c r="J96" s="8"/>
      <c r="K96" s="8"/>
      <c r="L96" s="8"/>
      <c r="M96" s="8"/>
      <c r="N96" s="8"/>
      <c r="O96" s="8"/>
      <c r="P96" s="8"/>
    </row>
    <row r="97" spans="1:16" ht="17.25" customHeight="1" x14ac:dyDescent="0.2">
      <c r="A97" s="48" t="s">
        <v>155</v>
      </c>
      <c r="B97" s="28" t="s">
        <v>178</v>
      </c>
      <c r="C97" s="25">
        <v>70</v>
      </c>
      <c r="D97" s="26" t="s">
        <v>4</v>
      </c>
      <c r="E97" s="41"/>
      <c r="F97" s="27">
        <f t="shared" si="3"/>
        <v>0</v>
      </c>
      <c r="G97" s="27">
        <f t="shared" si="4"/>
        <v>0</v>
      </c>
      <c r="H97" s="19">
        <f t="shared" si="5"/>
        <v>0</v>
      </c>
    </row>
    <row r="98" spans="1:16" s="9" customFormat="1" ht="17.25" customHeight="1" x14ac:dyDescent="0.2">
      <c r="A98" s="48" t="s">
        <v>156</v>
      </c>
      <c r="B98" s="24" t="s">
        <v>141</v>
      </c>
      <c r="C98" s="25">
        <v>5</v>
      </c>
      <c r="D98" s="26" t="s">
        <v>4</v>
      </c>
      <c r="E98" s="40"/>
      <c r="F98" s="27">
        <f t="shared" si="3"/>
        <v>0</v>
      </c>
      <c r="G98" s="27">
        <f t="shared" si="4"/>
        <v>0</v>
      </c>
      <c r="H98" s="19">
        <f t="shared" si="5"/>
        <v>0</v>
      </c>
      <c r="I98" s="8"/>
      <c r="J98" s="8"/>
      <c r="K98" s="8"/>
      <c r="L98" s="8"/>
      <c r="M98" s="8"/>
      <c r="N98" s="8"/>
      <c r="O98" s="8"/>
      <c r="P98" s="8"/>
    </row>
    <row r="99" spans="1:16" s="9" customFormat="1" ht="17.25" customHeight="1" x14ac:dyDescent="0.2">
      <c r="A99" s="48" t="s">
        <v>157</v>
      </c>
      <c r="B99" s="24" t="s">
        <v>144</v>
      </c>
      <c r="C99" s="25">
        <v>100</v>
      </c>
      <c r="D99" s="26" t="s">
        <v>4</v>
      </c>
      <c r="E99" s="40"/>
      <c r="F99" s="27">
        <f t="shared" si="3"/>
        <v>0</v>
      </c>
      <c r="G99" s="27">
        <f t="shared" si="4"/>
        <v>0</v>
      </c>
      <c r="H99" s="19">
        <f t="shared" si="5"/>
        <v>0</v>
      </c>
      <c r="I99" s="8"/>
      <c r="J99" s="8"/>
      <c r="K99" s="8"/>
      <c r="L99" s="8"/>
      <c r="M99" s="8"/>
      <c r="N99" s="8"/>
      <c r="O99" s="8"/>
      <c r="P99" s="8"/>
    </row>
    <row r="100" spans="1:16" s="9" customFormat="1" ht="17.25" customHeight="1" x14ac:dyDescent="0.2">
      <c r="A100" s="48" t="s">
        <v>158</v>
      </c>
      <c r="B100" s="24" t="s">
        <v>146</v>
      </c>
      <c r="C100" s="25">
        <v>100</v>
      </c>
      <c r="D100" s="26" t="s">
        <v>4</v>
      </c>
      <c r="E100" s="40"/>
      <c r="F100" s="27">
        <f t="shared" si="3"/>
        <v>0</v>
      </c>
      <c r="G100" s="27">
        <f t="shared" si="4"/>
        <v>0</v>
      </c>
      <c r="H100" s="19">
        <f t="shared" si="5"/>
        <v>0</v>
      </c>
      <c r="I100" s="8"/>
      <c r="J100" s="8"/>
      <c r="K100" s="8"/>
      <c r="L100" s="8"/>
      <c r="M100" s="8"/>
      <c r="N100" s="8"/>
      <c r="O100" s="8"/>
      <c r="P100" s="8"/>
    </row>
    <row r="101" spans="1:16" s="9" customFormat="1" ht="17.25" customHeight="1" x14ac:dyDescent="0.2">
      <c r="A101" s="48" t="s">
        <v>159</v>
      </c>
      <c r="B101" s="24" t="s">
        <v>148</v>
      </c>
      <c r="C101" s="25">
        <v>100</v>
      </c>
      <c r="D101" s="26" t="s">
        <v>4</v>
      </c>
      <c r="E101" s="40"/>
      <c r="F101" s="27">
        <f t="shared" si="3"/>
        <v>0</v>
      </c>
      <c r="G101" s="27">
        <f t="shared" si="4"/>
        <v>0</v>
      </c>
      <c r="H101" s="19">
        <f t="shared" si="5"/>
        <v>0</v>
      </c>
      <c r="I101" s="8"/>
      <c r="J101" s="8"/>
      <c r="K101" s="8"/>
      <c r="L101" s="8"/>
      <c r="M101" s="8"/>
      <c r="N101" s="8"/>
      <c r="O101" s="8"/>
      <c r="P101" s="8"/>
    </row>
    <row r="102" spans="1:16" s="9" customFormat="1" ht="17.25" customHeight="1" x14ac:dyDescent="0.2">
      <c r="A102" s="48" t="s">
        <v>160</v>
      </c>
      <c r="B102" s="24" t="s">
        <v>150</v>
      </c>
      <c r="C102" s="25">
        <v>110</v>
      </c>
      <c r="D102" s="26" t="s">
        <v>4</v>
      </c>
      <c r="E102" s="40"/>
      <c r="F102" s="27">
        <f t="shared" si="3"/>
        <v>0</v>
      </c>
      <c r="G102" s="27">
        <f t="shared" si="4"/>
        <v>0</v>
      </c>
      <c r="H102" s="19">
        <f t="shared" si="5"/>
        <v>0</v>
      </c>
      <c r="I102" s="8"/>
      <c r="J102" s="8"/>
      <c r="K102" s="8"/>
      <c r="L102" s="8"/>
      <c r="M102" s="8"/>
      <c r="N102" s="8"/>
      <c r="O102" s="8"/>
      <c r="P102" s="8"/>
    </row>
    <row r="103" spans="1:16" s="9" customFormat="1" ht="18" customHeight="1" x14ac:dyDescent="0.2">
      <c r="A103" s="48" t="s">
        <v>161</v>
      </c>
      <c r="B103" s="28" t="s">
        <v>194</v>
      </c>
      <c r="C103" s="25">
        <v>5</v>
      </c>
      <c r="D103" s="26" t="s">
        <v>4</v>
      </c>
      <c r="E103" s="40"/>
      <c r="F103" s="27">
        <f t="shared" si="3"/>
        <v>0</v>
      </c>
      <c r="G103" s="27">
        <f t="shared" si="4"/>
        <v>0</v>
      </c>
      <c r="H103" s="19">
        <f t="shared" si="5"/>
        <v>0</v>
      </c>
      <c r="I103" s="8"/>
      <c r="J103" s="8"/>
      <c r="K103" s="8"/>
      <c r="L103" s="8"/>
      <c r="M103" s="8"/>
      <c r="N103" s="8"/>
      <c r="O103" s="8"/>
      <c r="P103" s="8"/>
    </row>
    <row r="104" spans="1:16" ht="17.25" customHeight="1" x14ac:dyDescent="0.2">
      <c r="A104" s="48" t="s">
        <v>162</v>
      </c>
      <c r="B104" s="28" t="s">
        <v>204</v>
      </c>
      <c r="C104" s="25">
        <v>30</v>
      </c>
      <c r="D104" s="26" t="s">
        <v>4</v>
      </c>
      <c r="E104" s="41"/>
      <c r="F104" s="27">
        <f t="shared" si="3"/>
        <v>0</v>
      </c>
      <c r="G104" s="27">
        <f t="shared" si="4"/>
        <v>0</v>
      </c>
      <c r="H104" s="19">
        <f t="shared" si="5"/>
        <v>0</v>
      </c>
    </row>
    <row r="105" spans="1:16" s="9" customFormat="1" ht="18" customHeight="1" thickBot="1" x14ac:dyDescent="0.25">
      <c r="A105" s="48" t="s">
        <v>163</v>
      </c>
      <c r="B105" s="24" t="s">
        <v>153</v>
      </c>
      <c r="C105" s="25">
        <v>10</v>
      </c>
      <c r="D105" s="26" t="s">
        <v>27</v>
      </c>
      <c r="E105" s="40"/>
      <c r="F105" s="27">
        <f t="shared" si="3"/>
        <v>0</v>
      </c>
      <c r="G105" s="27">
        <f t="shared" si="4"/>
        <v>0</v>
      </c>
      <c r="H105" s="19">
        <f t="shared" si="5"/>
        <v>0</v>
      </c>
      <c r="I105" s="8"/>
      <c r="J105" s="8"/>
      <c r="K105" s="8"/>
      <c r="L105" s="8"/>
      <c r="M105" s="8"/>
      <c r="N105" s="8"/>
      <c r="O105" s="8"/>
      <c r="P105" s="8"/>
    </row>
    <row r="106" spans="1:16" ht="27" customHeight="1" thickBot="1" x14ac:dyDescent="0.35">
      <c r="A106" s="21"/>
      <c r="B106" s="33" t="s">
        <v>196</v>
      </c>
      <c r="C106" s="34"/>
      <c r="D106" s="35"/>
      <c r="E106" s="42"/>
      <c r="F106" s="36">
        <f>SUM(F6:F105)</f>
        <v>0</v>
      </c>
      <c r="G106" s="38">
        <f t="shared" ref="G106" si="6">F106*0.2</f>
        <v>0</v>
      </c>
      <c r="H106" s="39">
        <f t="shared" ref="H106" si="7">F106+G106</f>
        <v>0</v>
      </c>
    </row>
    <row r="107" spans="1:16" ht="33" customHeight="1" x14ac:dyDescent="0.2">
      <c r="A107" s="10"/>
      <c r="B107" s="6"/>
      <c r="C107" s="12"/>
      <c r="D107" s="20"/>
      <c r="G107" s="37"/>
      <c r="H107" s="37"/>
    </row>
    <row r="108" spans="1:16" x14ac:dyDescent="0.2">
      <c r="A108" s="10"/>
      <c r="B108" s="6"/>
      <c r="C108" s="12"/>
      <c r="D108" s="20"/>
    </row>
    <row r="109" spans="1:16" x14ac:dyDescent="0.2">
      <c r="A109" s="10"/>
      <c r="B109" s="6"/>
      <c r="C109" s="12"/>
      <c r="D109" s="20"/>
    </row>
    <row r="110" spans="1:16" x14ac:dyDescent="0.2">
      <c r="A110" s="10"/>
      <c r="B110" s="6"/>
      <c r="C110" s="12"/>
      <c r="D110" s="13"/>
      <c r="F110" s="53"/>
      <c r="G110" s="53"/>
      <c r="H110" s="53"/>
    </row>
    <row r="111" spans="1:16" x14ac:dyDescent="0.2">
      <c r="A111" s="10"/>
      <c r="B111" s="6"/>
      <c r="C111" s="12"/>
      <c r="D111" s="13"/>
    </row>
    <row r="112" spans="1:16" x14ac:dyDescent="0.2">
      <c r="A112" s="10"/>
      <c r="B112" s="6"/>
      <c r="C112" s="12"/>
      <c r="D112" s="13"/>
    </row>
    <row r="113" spans="1:4" x14ac:dyDescent="0.2">
      <c r="A113" s="10"/>
      <c r="B113" s="6"/>
      <c r="C113" s="12"/>
      <c r="D113" s="13"/>
    </row>
    <row r="114" spans="1:4" x14ac:dyDescent="0.2">
      <c r="A114" s="10"/>
      <c r="B114" s="6"/>
      <c r="C114" s="12"/>
      <c r="D114" s="13"/>
    </row>
    <row r="115" spans="1:4" x14ac:dyDescent="0.2">
      <c r="A115" s="10"/>
      <c r="B115" s="6"/>
      <c r="C115" s="12"/>
      <c r="D115" s="13"/>
    </row>
    <row r="116" spans="1:4" x14ac:dyDescent="0.2">
      <c r="A116" s="10"/>
      <c r="B116" s="6"/>
      <c r="C116" s="12"/>
      <c r="D116" s="13"/>
    </row>
    <row r="117" spans="1:4" x14ac:dyDescent="0.2">
      <c r="A117" s="10"/>
      <c r="B117" s="6"/>
      <c r="C117" s="12"/>
      <c r="D117" s="13"/>
    </row>
    <row r="118" spans="1:4" x14ac:dyDescent="0.2">
      <c r="A118" s="10"/>
      <c r="B118" s="6"/>
      <c r="C118" s="12"/>
      <c r="D118" s="13"/>
    </row>
    <row r="119" spans="1:4" x14ac:dyDescent="0.2">
      <c r="A119" s="10"/>
      <c r="B119" s="6"/>
      <c r="C119" s="12"/>
      <c r="D119" s="13"/>
    </row>
    <row r="120" spans="1:4" x14ac:dyDescent="0.2">
      <c r="A120" s="10"/>
      <c r="B120" s="6"/>
      <c r="C120" s="12"/>
      <c r="D120" s="13"/>
    </row>
    <row r="121" spans="1:4" x14ac:dyDescent="0.2">
      <c r="A121" s="10"/>
      <c r="B121" s="6"/>
      <c r="C121" s="12"/>
      <c r="D121" s="13"/>
    </row>
    <row r="122" spans="1:4" x14ac:dyDescent="0.2">
      <c r="A122" s="50"/>
      <c r="B122" s="50"/>
      <c r="C122" s="12"/>
      <c r="D122" s="13"/>
    </row>
    <row r="123" spans="1:4" x14ac:dyDescent="0.2">
      <c r="A123" s="6"/>
      <c r="B123" s="6"/>
      <c r="C123" s="12"/>
      <c r="D123" s="13"/>
    </row>
    <row r="124" spans="1:4" x14ac:dyDescent="0.2">
      <c r="A124" s="6"/>
      <c r="B124" s="6"/>
      <c r="C124" s="12"/>
      <c r="D124" s="13"/>
    </row>
    <row r="125" spans="1:4" x14ac:dyDescent="0.2">
      <c r="A125" s="13"/>
      <c r="B125" s="13"/>
      <c r="C125" s="12"/>
      <c r="D125" s="13"/>
    </row>
    <row r="126" spans="1:4" x14ac:dyDescent="0.2">
      <c r="A126" s="13"/>
      <c r="B126" s="13"/>
      <c r="C126" s="12"/>
      <c r="D126" s="13"/>
    </row>
    <row r="127" spans="1:4" x14ac:dyDescent="0.2">
      <c r="A127" s="13"/>
      <c r="B127" s="13"/>
      <c r="C127" s="12"/>
      <c r="D127" s="13"/>
    </row>
    <row r="128" spans="1:4" x14ac:dyDescent="0.2">
      <c r="A128" s="50"/>
      <c r="B128" s="50"/>
      <c r="C128" s="12"/>
      <c r="D128" s="13"/>
    </row>
    <row r="129" spans="1:4" x14ac:dyDescent="0.2">
      <c r="A129" s="13"/>
      <c r="B129" s="13"/>
      <c r="C129" s="12"/>
      <c r="D129" s="13"/>
    </row>
    <row r="130" spans="1:4" x14ac:dyDescent="0.2">
      <c r="A130" s="13"/>
      <c r="B130" s="13"/>
      <c r="C130" s="12"/>
      <c r="D130" s="13"/>
    </row>
    <row r="131" spans="1:4" x14ac:dyDescent="0.2">
      <c r="A131" s="10"/>
      <c r="B131" s="6"/>
      <c r="C131" s="12"/>
      <c r="D131" s="13"/>
    </row>
    <row r="132" spans="1:4" x14ac:dyDescent="0.2">
      <c r="A132" s="50"/>
      <c r="B132" s="50"/>
      <c r="C132" s="12"/>
      <c r="D132" s="13"/>
    </row>
    <row r="133" spans="1:4" x14ac:dyDescent="0.2">
      <c r="A133" s="6"/>
      <c r="B133" s="6"/>
      <c r="C133" s="12"/>
      <c r="D133" s="13"/>
    </row>
    <row r="134" spans="1:4" x14ac:dyDescent="0.2">
      <c r="A134" s="6"/>
      <c r="B134" s="6"/>
      <c r="C134" s="12"/>
      <c r="D134" s="13"/>
    </row>
    <row r="135" spans="1:4" x14ac:dyDescent="0.2">
      <c r="A135" s="6"/>
      <c r="B135" s="6"/>
      <c r="C135" s="12"/>
      <c r="D135" s="13"/>
    </row>
    <row r="136" spans="1:4" x14ac:dyDescent="0.2">
      <c r="A136" s="6"/>
      <c r="B136" s="6"/>
      <c r="C136" s="12"/>
      <c r="D136" s="13"/>
    </row>
    <row r="137" spans="1:4" x14ac:dyDescent="0.2">
      <c r="A137" s="6"/>
      <c r="B137" s="6"/>
      <c r="C137" s="12"/>
      <c r="D137" s="13"/>
    </row>
    <row r="138" spans="1:4" x14ac:dyDescent="0.2">
      <c r="A138" s="6"/>
      <c r="B138" s="6"/>
      <c r="C138" s="12"/>
      <c r="D138" s="13"/>
    </row>
    <row r="139" spans="1:4" x14ac:dyDescent="0.2">
      <c r="A139" s="6"/>
      <c r="B139" s="6"/>
      <c r="C139" s="12"/>
      <c r="D139" s="13"/>
    </row>
    <row r="140" spans="1:4" x14ac:dyDescent="0.2">
      <c r="A140" s="6"/>
      <c r="B140" s="6"/>
      <c r="C140" s="12"/>
      <c r="D140" s="13"/>
    </row>
    <row r="141" spans="1:4" x14ac:dyDescent="0.2">
      <c r="A141" s="6"/>
      <c r="B141" s="6"/>
      <c r="C141" s="12"/>
      <c r="D141" s="13"/>
    </row>
    <row r="142" spans="1:4" x14ac:dyDescent="0.2">
      <c r="A142" s="6"/>
      <c r="B142" s="6"/>
      <c r="C142" s="12"/>
      <c r="D142" s="13"/>
    </row>
    <row r="143" spans="1:4" x14ac:dyDescent="0.2">
      <c r="A143" s="6"/>
      <c r="B143" s="6"/>
      <c r="C143" s="12"/>
      <c r="D143" s="13"/>
    </row>
    <row r="144" spans="1:4" x14ac:dyDescent="0.2">
      <c r="A144" s="6"/>
      <c r="B144" s="6"/>
      <c r="C144" s="12"/>
      <c r="D144" s="13"/>
    </row>
    <row r="145" spans="1:4" x14ac:dyDescent="0.2">
      <c r="A145" s="6"/>
      <c r="B145" s="6"/>
      <c r="C145" s="12"/>
      <c r="D145" s="13"/>
    </row>
    <row r="146" spans="1:4" x14ac:dyDescent="0.2">
      <c r="A146" s="6"/>
      <c r="B146" s="6"/>
      <c r="C146" s="12"/>
      <c r="D146" s="13"/>
    </row>
  </sheetData>
  <sortState xmlns:xlrd2="http://schemas.microsoft.com/office/spreadsheetml/2017/richdata2" ref="A6:A106">
    <sortCondition ref="A6:A106"/>
  </sortState>
  <mergeCells count="5">
    <mergeCell ref="A132:B132"/>
    <mergeCell ref="C5:D5"/>
    <mergeCell ref="A122:B122"/>
    <mergeCell ref="A128:B128"/>
    <mergeCell ref="F110:H1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KatarinaK</dc:creator>
  <cp:lastModifiedBy>Mgr. Anna Kučerová</cp:lastModifiedBy>
  <cp:lastPrinted>2020-01-08T13:43:35Z</cp:lastPrinted>
  <dcterms:created xsi:type="dcterms:W3CDTF">2019-01-08T12:20:50Z</dcterms:created>
  <dcterms:modified xsi:type="dcterms:W3CDTF">2020-01-09T07:16:17Z</dcterms:modified>
</cp:coreProperties>
</file>