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kucerova\Pracovná plocha\TÚ\VO\Výruby a orezy stromov 2020\"/>
    </mc:Choice>
  </mc:AlternateContent>
  <xr:revisionPtr revIDLastSave="0" documentId="13_ncr:1_{8F7688B3-D5E4-4A6F-8DE9-D097080667AC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E36" i="1"/>
  <c r="E37" i="1"/>
  <c r="E38" i="1"/>
  <c r="E30" i="1"/>
  <c r="F30" i="1" s="1"/>
  <c r="E19" i="1"/>
  <c r="F19" i="1" s="1"/>
  <c r="E20" i="1"/>
  <c r="F20" i="1" s="1"/>
  <c r="E12" i="1"/>
  <c r="F12" i="1" s="1"/>
  <c r="E13" i="1"/>
  <c r="F13" i="1" s="1"/>
  <c r="G13" i="1" s="1"/>
  <c r="E14" i="1"/>
  <c r="F14" i="1" s="1"/>
  <c r="G20" i="1" l="1"/>
  <c r="F36" i="1"/>
  <c r="G36" i="1" s="1"/>
  <c r="G19" i="1"/>
  <c r="F35" i="1"/>
  <c r="G35" i="1" s="1"/>
  <c r="F38" i="1"/>
  <c r="G38" i="1" s="1"/>
  <c r="F37" i="1"/>
  <c r="G37" i="1" s="1"/>
  <c r="G30" i="1"/>
  <c r="G12" i="1"/>
  <c r="G14" i="1"/>
  <c r="E34" i="1"/>
  <c r="E39" i="1" s="1"/>
  <c r="E29" i="1"/>
  <c r="E28" i="1"/>
  <c r="E27" i="1"/>
  <c r="F27" i="1" s="1"/>
  <c r="G27" i="1" s="1"/>
  <c r="E26" i="1"/>
  <c r="E31" i="1" l="1"/>
  <c r="F34" i="1"/>
  <c r="F26" i="1"/>
  <c r="F29" i="1"/>
  <c r="G29" i="1" s="1"/>
  <c r="F28" i="1"/>
  <c r="G28" i="1" s="1"/>
  <c r="E18" i="1"/>
  <c r="G26" i="1" l="1"/>
  <c r="G31" i="1" s="1"/>
  <c r="F31" i="1"/>
  <c r="F39" i="1"/>
  <c r="E15" i="1"/>
  <c r="G34" i="1"/>
  <c r="G39" i="1" s="1"/>
  <c r="E21" i="1"/>
  <c r="F18" i="1"/>
  <c r="F11" i="1"/>
  <c r="F15" i="1" l="1"/>
  <c r="E41" i="1"/>
  <c r="G11" i="1"/>
  <c r="G15" i="1" s="1"/>
  <c r="G18" i="1"/>
  <c r="G21" i="1" s="1"/>
  <c r="F21" i="1"/>
  <c r="F41" i="1" l="1"/>
  <c r="G41" i="1"/>
</calcChain>
</file>

<file path=xl/sharedStrings.xml><?xml version="1.0" encoding="utf-8"?>
<sst xmlns="http://schemas.openxmlformats.org/spreadsheetml/2006/main" count="52" uniqueCount="34">
  <si>
    <t>Cena/MJ bez DPH:</t>
  </si>
  <si>
    <t>Cena  celkom bez DPH:</t>
  </si>
  <si>
    <t>20% DPH</t>
  </si>
  <si>
    <t>Cena celkom s DPH:</t>
  </si>
  <si>
    <t>1.</t>
  </si>
  <si>
    <t>2.</t>
  </si>
  <si>
    <t>3.</t>
  </si>
  <si>
    <t>Spolu:</t>
  </si>
  <si>
    <t>Por. č.</t>
  </si>
  <si>
    <t>Stredisko/Názov:</t>
  </si>
  <si>
    <t>4.</t>
  </si>
  <si>
    <t>Príloha č. 2</t>
  </si>
  <si>
    <t>Kúpalisko Kamenný mlyn</t>
  </si>
  <si>
    <t>Cena celkom:</t>
  </si>
  <si>
    <t>ŠA Modranka</t>
  </si>
  <si>
    <r>
      <rPr>
        <b/>
        <sz val="10"/>
        <color theme="1"/>
        <rFont val="Arial"/>
        <family val="2"/>
        <charset val="238"/>
      </rPr>
      <t>Orez</t>
    </r>
    <r>
      <rPr>
        <sz val="10"/>
        <color theme="1"/>
        <rFont val="Arial"/>
        <family val="2"/>
        <charset val="238"/>
      </rPr>
      <t xml:space="preserve"> - Topoľ čierny </t>
    </r>
    <r>
      <rPr>
        <sz val="10.5"/>
        <color theme="1"/>
        <rFont val="Arial"/>
        <family val="2"/>
        <charset val="238"/>
      </rPr>
      <t xml:space="preserve">(Populus nigra) </t>
    </r>
    <r>
      <rPr>
        <sz val="10"/>
        <color theme="1"/>
        <rFont val="Arial"/>
        <family val="2"/>
        <charset val="238"/>
      </rPr>
      <t>– (pri Fitness zóne),</t>
    </r>
  </si>
  <si>
    <r>
      <rPr>
        <b/>
        <sz val="10"/>
        <color theme="1"/>
        <rFont val="Arial"/>
        <family val="2"/>
        <charset val="238"/>
      </rPr>
      <t xml:space="preserve">Náhradná výsadba </t>
    </r>
    <r>
      <rPr>
        <sz val="10"/>
        <color theme="1"/>
        <rFont val="Arial"/>
        <family val="2"/>
        <charset val="238"/>
      </rPr>
      <t>– Lipa striebristá (Tilia tomentosa „Szeleste“ s obvodom kmeňa 15-16 cm meraným vo výške 130 cm (umiestnenie určí správca areálu)</t>
    </r>
  </si>
  <si>
    <r>
      <rPr>
        <b/>
        <sz val="10"/>
        <color theme="1"/>
        <rFont val="Arial"/>
        <family val="2"/>
        <charset val="238"/>
      </rPr>
      <t xml:space="preserve">Výrub </t>
    </r>
    <r>
      <rPr>
        <sz val="10"/>
        <color theme="1"/>
        <rFont val="Arial"/>
        <family val="2"/>
        <charset val="238"/>
      </rPr>
      <t>– Orech Kráľovský (Juglans regia), obvod 170 cm (pri veľkej telocvični)</t>
    </r>
  </si>
  <si>
    <t>Kúpalisko Castiglione</t>
  </si>
  <si>
    <r>
      <rPr>
        <b/>
        <sz val="10"/>
        <color theme="1"/>
        <rFont val="Arial"/>
        <family val="2"/>
        <charset val="238"/>
      </rPr>
      <t>Výrub</t>
    </r>
    <r>
      <rPr>
        <sz val="10"/>
        <color theme="1"/>
        <rFont val="Arial"/>
        <family val="2"/>
        <charset val="238"/>
      </rPr>
      <t xml:space="preserve"> – Javor (Acer), obvod 167 cm,</t>
    </r>
  </si>
  <si>
    <r>
      <t>Frézovanie pňa,</t>
    </r>
    <r>
      <rPr>
        <sz val="10"/>
        <color theme="1"/>
        <rFont val="Arial"/>
        <family val="2"/>
        <charset val="238"/>
      </rPr>
      <t xml:space="preserve"> priemer pňa vo výške 120 cm - 270, 330, 167 cm,</t>
    </r>
  </si>
  <si>
    <r>
      <rPr>
        <b/>
        <sz val="10"/>
        <color theme="1"/>
        <rFont val="Arial"/>
        <family val="2"/>
        <charset val="238"/>
      </rPr>
      <t>Orez</t>
    </r>
    <r>
      <rPr>
        <sz val="10"/>
        <color theme="1"/>
        <rFont val="Arial"/>
        <family val="2"/>
        <charset val="238"/>
      </rPr>
      <t xml:space="preserve"> –  Borovica (Pinus), spodné konáre do výšky 2,5 m nad zemou (príjazdová cesta)</t>
    </r>
  </si>
  <si>
    <r>
      <t xml:space="preserve">Orez </t>
    </r>
    <r>
      <rPr>
        <sz val="10"/>
        <color theme="1"/>
        <rFont val="Arial"/>
        <family val="2"/>
        <charset val="238"/>
      </rPr>
      <t>– Čerešňa (Cerasus), spodné konáre do výšky 2,5 m nad zemou (príjazdová cesta)</t>
    </r>
  </si>
  <si>
    <r>
      <t xml:space="preserve">Orez </t>
    </r>
    <r>
      <rPr>
        <sz val="10"/>
        <color theme="1"/>
        <rFont val="Arial"/>
        <family val="2"/>
        <charset val="238"/>
      </rPr>
      <t>– Orech Kráľovský (Juglans regia), spodné konáre do výšky 2,5 m nad zemou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(príjazdová cesta)</t>
    </r>
  </si>
  <si>
    <r>
      <rPr>
        <b/>
        <sz val="10"/>
        <color theme="1"/>
        <rFont val="Arial"/>
        <family val="2"/>
        <charset val="238"/>
      </rPr>
      <t>Orez</t>
    </r>
    <r>
      <rPr>
        <sz val="10"/>
        <color theme="1"/>
        <rFont val="Arial"/>
        <family val="2"/>
        <charset val="238"/>
      </rPr>
      <t xml:space="preserve"> – Lipa (Tilia), spodné konáre do výšky 2,0 m nad zemou (medzi asfalt. ihriskami)</t>
    </r>
  </si>
  <si>
    <r>
      <rPr>
        <b/>
        <sz val="10"/>
        <color theme="1"/>
        <rFont val="Arial"/>
        <family val="2"/>
        <charset val="238"/>
      </rPr>
      <t>Výrub</t>
    </r>
    <r>
      <rPr>
        <sz val="10"/>
        <color theme="1"/>
        <rFont val="Arial"/>
        <family val="2"/>
        <charset val="238"/>
      </rPr>
      <t xml:space="preserve"> – Vŕba (Salix), obvod 330 cm,</t>
    </r>
  </si>
  <si>
    <r>
      <rPr>
        <b/>
        <sz val="10"/>
        <color theme="1"/>
        <rFont val="Arial"/>
        <family val="2"/>
        <charset val="238"/>
      </rPr>
      <t>Výrub</t>
    </r>
    <r>
      <rPr>
        <sz val="10"/>
        <color theme="1"/>
        <rFont val="Arial"/>
        <family val="2"/>
        <charset val="238"/>
      </rPr>
      <t xml:space="preserve"> – Lipa (Tilia), obvod 150 cm,         </t>
    </r>
  </si>
  <si>
    <r>
      <t>Frézovanie pňa</t>
    </r>
    <r>
      <rPr>
        <sz val="10"/>
        <color theme="1"/>
        <rFont val="Arial"/>
        <family val="2"/>
        <charset val="238"/>
      </rPr>
      <t>, priemer pňa vo výške 120 cm - 330, 150 cm,</t>
    </r>
  </si>
  <si>
    <r>
      <t xml:space="preserve">Orez </t>
    </r>
    <r>
      <rPr>
        <sz val="10"/>
        <color theme="1"/>
        <rFont val="Arial"/>
        <family val="2"/>
        <charset val="238"/>
      </rPr>
      <t xml:space="preserve">– Topoľ čierny </t>
    </r>
    <r>
      <rPr>
        <sz val="10.5"/>
        <color theme="1"/>
        <rFont val="Arial"/>
        <family val="2"/>
        <charset val="238"/>
      </rPr>
      <t xml:space="preserve">(Populus nigra) </t>
    </r>
  </si>
  <si>
    <t>Orezy, výruby a náhradná výsadba stromov   r. 2020 - zadanie</t>
  </si>
  <si>
    <t>Mn/Mj: (ks,kompl.)</t>
  </si>
  <si>
    <t>5.</t>
  </si>
  <si>
    <t>Vodorovný presun konárov, kmeňov stromov a drevnej hmoty na skládku, vyčistenie preistoru, vrátane poplatku za skládku</t>
  </si>
  <si>
    <t>ŠA  J. Slottu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</si>
</sst>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0" fontId="1" fillId="0" borderId="0" xfId="0" applyFont="1" applyBorder="1"/>
    <xf numFmtId="0" fontId="3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/>
    <xf numFmtId="0" fontId="1" fillId="0" borderId="1" xfId="0" applyFont="1" applyBorder="1"/>
    <xf numFmtId="0" fontId="5" fillId="0" borderId="2" xfId="0" applyFont="1" applyBorder="1"/>
    <xf numFmtId="4" fontId="5" fillId="0" borderId="5" xfId="0" applyNumberFormat="1" applyFont="1" applyBorder="1"/>
    <xf numFmtId="0" fontId="6" fillId="0" borderId="0" xfId="0" applyFont="1"/>
    <xf numFmtId="0" fontId="5" fillId="0" borderId="0" xfId="0" applyFont="1" applyBorder="1"/>
    <xf numFmtId="3" fontId="1" fillId="0" borderId="0" xfId="0" applyNumberFormat="1" applyFont="1" applyBorder="1" applyAlignment="1">
      <alignment horizontal="center"/>
    </xf>
    <xf numFmtId="4" fontId="1" fillId="0" borderId="0" xfId="0" applyNumberFormat="1" applyFont="1"/>
    <xf numFmtId="0" fontId="6" fillId="0" borderId="1" xfId="0" applyFont="1" applyBorder="1"/>
    <xf numFmtId="3" fontId="6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wrapText="1"/>
    </xf>
    <xf numFmtId="4" fontId="5" fillId="0" borderId="2" xfId="0" applyNumberFormat="1" applyFont="1" applyBorder="1"/>
    <xf numFmtId="4" fontId="1" fillId="0" borderId="0" xfId="0" applyNumberFormat="1" applyFont="1" applyBorder="1"/>
    <xf numFmtId="4" fontId="5" fillId="0" borderId="0" xfId="0" applyNumberFormat="1" applyFont="1" applyBorder="1"/>
    <xf numFmtId="4" fontId="6" fillId="0" borderId="2" xfId="0" applyNumberFormat="1" applyFont="1" applyBorder="1"/>
    <xf numFmtId="0" fontId="8" fillId="0" borderId="2" xfId="0" applyFont="1" applyFill="1" applyBorder="1" applyAlignment="1">
      <alignment wrapText="1"/>
    </xf>
    <xf numFmtId="0" fontId="8" fillId="0" borderId="2" xfId="0" applyFont="1" applyBorder="1"/>
    <xf numFmtId="0" fontId="8" fillId="0" borderId="0" xfId="0" applyFont="1" applyBorder="1"/>
    <xf numFmtId="3" fontId="7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6" fillId="0" borderId="0" xfId="0" applyFont="1" applyBorder="1"/>
    <xf numFmtId="3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9" fillId="0" borderId="0" xfId="0" applyFont="1"/>
    <xf numFmtId="4" fontId="5" fillId="0" borderId="0" xfId="0" applyNumberFormat="1" applyFont="1"/>
    <xf numFmtId="4" fontId="1" fillId="0" borderId="9" xfId="0" applyNumberFormat="1" applyFont="1" applyBorder="1"/>
    <xf numFmtId="3" fontId="7" fillId="0" borderId="4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/>
    </xf>
    <xf numFmtId="0" fontId="11" fillId="0" borderId="4" xfId="0" applyFont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1" fillId="0" borderId="10" xfId="0" applyFont="1" applyBorder="1" applyAlignment="1">
      <alignment horizontal="justify" vertical="center"/>
    </xf>
    <xf numFmtId="3" fontId="3" fillId="0" borderId="11" xfId="0" applyNumberFormat="1" applyFont="1" applyBorder="1" applyAlignment="1">
      <alignment horizontal="left" wrapText="1"/>
    </xf>
    <xf numFmtId="0" fontId="11" fillId="0" borderId="6" xfId="0" applyFont="1" applyBorder="1"/>
    <xf numFmtId="0" fontId="5" fillId="0" borderId="5" xfId="0" applyFont="1" applyFill="1" applyBorder="1" applyAlignment="1">
      <alignment wrapText="1"/>
    </xf>
    <xf numFmtId="0" fontId="11" fillId="0" borderId="0" xfId="0" applyFont="1" applyAlignment="1">
      <alignment wrapText="1"/>
    </xf>
    <xf numFmtId="3" fontId="14" fillId="0" borderId="4" xfId="0" applyNumberFormat="1" applyFont="1" applyBorder="1" applyAlignment="1">
      <alignment horizontal="left" wrapText="1"/>
    </xf>
    <xf numFmtId="0" fontId="1" fillId="0" borderId="12" xfId="0" applyFont="1" applyBorder="1"/>
    <xf numFmtId="3" fontId="1" fillId="0" borderId="9" xfId="0" applyNumberFormat="1" applyFont="1" applyBorder="1" applyAlignment="1">
      <alignment horizontal="center"/>
    </xf>
    <xf numFmtId="4" fontId="1" fillId="0" borderId="13" xfId="0" applyNumberFormat="1" applyFont="1" applyBorder="1"/>
    <xf numFmtId="0" fontId="11" fillId="0" borderId="9" xfId="0" applyFont="1" applyBorder="1" applyAlignment="1">
      <alignment horizontal="justify" vertical="center"/>
    </xf>
    <xf numFmtId="0" fontId="11" fillId="0" borderId="9" xfId="0" applyFont="1" applyBorder="1" applyAlignment="1">
      <alignment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14" xfId="0" applyFont="1" applyBorder="1" applyAlignment="1">
      <alignment horizontal="justify" vertical="center"/>
    </xf>
    <xf numFmtId="4" fontId="1" fillId="0" borderId="14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Z80"/>
  <sheetViews>
    <sheetView tabSelected="1" topLeftCell="A19" workbookViewId="0">
      <selection activeCell="B33" sqref="B33"/>
    </sheetView>
  </sheetViews>
  <sheetFormatPr defaultColWidth="8.85546875" defaultRowHeight="15.75" x14ac:dyDescent="0.25"/>
  <cols>
    <col min="1" max="1" width="8.85546875" style="1"/>
    <col min="2" max="2" width="63" style="1" customWidth="1"/>
    <col min="3" max="3" width="9.5703125" style="3" customWidth="1"/>
    <col min="4" max="4" width="9.7109375" style="1" customWidth="1"/>
    <col min="5" max="5" width="13" style="1" customWidth="1"/>
    <col min="6" max="7" width="12.140625" style="1" customWidth="1"/>
    <col min="8" max="8" width="8.85546875" style="1"/>
    <col min="9" max="9" width="22.7109375" style="1" customWidth="1"/>
    <col min="10" max="16384" width="8.85546875" style="1"/>
  </cols>
  <sheetData>
    <row r="4" spans="1:26" ht="27" customHeight="1" x14ac:dyDescent="0.25">
      <c r="B4" s="66" t="s">
        <v>29</v>
      </c>
      <c r="G4" s="65" t="s">
        <v>11</v>
      </c>
    </row>
    <row r="5" spans="1:26" ht="27" customHeight="1" x14ac:dyDescent="0.25">
      <c r="B5" s="2"/>
      <c r="G5" s="47"/>
    </row>
    <row r="6" spans="1:26" ht="27" customHeight="1" x14ac:dyDescent="0.25">
      <c r="B6" s="2"/>
      <c r="G6" s="47"/>
    </row>
    <row r="7" spans="1:26" ht="27" customHeight="1" x14ac:dyDescent="0.25">
      <c r="B7" s="2"/>
      <c r="G7" s="47"/>
    </row>
    <row r="8" spans="1:26" ht="7.9" customHeight="1" x14ac:dyDescent="0.25"/>
    <row r="9" spans="1:26" ht="34.15" customHeight="1" thickBot="1" x14ac:dyDescent="0.3">
      <c r="A9" s="9" t="s">
        <v>8</v>
      </c>
      <c r="B9" s="9" t="s">
        <v>9</v>
      </c>
      <c r="C9" s="59" t="s">
        <v>30</v>
      </c>
      <c r="D9" s="10" t="s">
        <v>0</v>
      </c>
      <c r="E9" s="10" t="s">
        <v>1</v>
      </c>
      <c r="F9" s="11" t="s">
        <v>2</v>
      </c>
      <c r="G9" s="10" t="s">
        <v>3</v>
      </c>
    </row>
    <row r="10" spans="1:26" s="8" customFormat="1" ht="24.6" customHeight="1" thickBot="1" x14ac:dyDescent="0.35">
      <c r="A10" s="4"/>
      <c r="B10" s="24" t="s">
        <v>14</v>
      </c>
      <c r="C10" s="5"/>
      <c r="D10" s="6"/>
      <c r="E10" s="6"/>
      <c r="F10" s="6"/>
      <c r="G10" s="7"/>
    </row>
    <row r="11" spans="1:26" ht="26.25" customHeight="1" x14ac:dyDescent="0.25">
      <c r="A11" s="12" t="s">
        <v>4</v>
      </c>
      <c r="B11" s="49" t="s">
        <v>15</v>
      </c>
      <c r="C11" s="45">
        <v>2</v>
      </c>
      <c r="D11" s="14"/>
      <c r="E11" s="14">
        <v>0</v>
      </c>
      <c r="F11" s="14">
        <f>E11*0.2</f>
        <v>0</v>
      </c>
      <c r="G11" s="14">
        <f>E11+F11</f>
        <v>0</v>
      </c>
    </row>
    <row r="12" spans="1:26" ht="31.5" customHeight="1" x14ac:dyDescent="0.25">
      <c r="A12" s="50" t="s">
        <v>5</v>
      </c>
      <c r="B12" s="51" t="s">
        <v>17</v>
      </c>
      <c r="C12" s="45">
        <v>1</v>
      </c>
      <c r="D12" s="14"/>
      <c r="E12" s="14">
        <f t="shared" ref="E12:E14" si="0">C12*D12</f>
        <v>0</v>
      </c>
      <c r="F12" s="14">
        <f t="shared" ref="F12:F14" si="1">E12*0.2</f>
        <v>0</v>
      </c>
      <c r="G12" s="14">
        <f t="shared" ref="G12:G14" si="2">E12+F12</f>
        <v>0</v>
      </c>
    </row>
    <row r="13" spans="1:26" ht="49.5" customHeight="1" x14ac:dyDescent="0.25">
      <c r="A13" s="50" t="s">
        <v>6</v>
      </c>
      <c r="B13" s="54" t="s">
        <v>16</v>
      </c>
      <c r="C13" s="46">
        <v>1</v>
      </c>
      <c r="D13" s="44"/>
      <c r="E13" s="14">
        <f t="shared" si="0"/>
        <v>0</v>
      </c>
      <c r="F13" s="14">
        <f t="shared" si="1"/>
        <v>0</v>
      </c>
      <c r="G13" s="14">
        <f t="shared" si="2"/>
        <v>0</v>
      </c>
    </row>
    <row r="14" spans="1:26" s="60" customFormat="1" ht="33.75" customHeight="1" thickBot="1" x14ac:dyDescent="0.3">
      <c r="A14" s="50" t="s">
        <v>10</v>
      </c>
      <c r="B14" s="67" t="s">
        <v>32</v>
      </c>
      <c r="C14" s="46">
        <v>1</v>
      </c>
      <c r="D14" s="68"/>
      <c r="E14" s="44">
        <f t="shared" si="0"/>
        <v>0</v>
      </c>
      <c r="F14" s="44">
        <f t="shared" si="1"/>
        <v>0</v>
      </c>
      <c r="G14" s="44">
        <f t="shared" si="2"/>
        <v>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1.75" customHeight="1" thickBot="1" x14ac:dyDescent="0.35">
      <c r="A15" s="15"/>
      <c r="B15" s="16" t="s">
        <v>7</v>
      </c>
      <c r="C15" s="5"/>
      <c r="D15" s="6"/>
      <c r="E15" s="17">
        <f>SUM(E11:E13)</f>
        <v>0</v>
      </c>
      <c r="F15" s="25">
        <f>SUM(F11:F13)</f>
        <v>0</v>
      </c>
      <c r="G15" s="17">
        <f>SUM(G11:G14)</f>
        <v>0</v>
      </c>
      <c r="H15" s="18"/>
    </row>
    <row r="16" spans="1:26" ht="30" customHeight="1" thickBot="1" x14ac:dyDescent="0.35">
      <c r="A16" s="8"/>
      <c r="B16" s="19"/>
      <c r="C16" s="20"/>
      <c r="D16" s="26"/>
      <c r="E16" s="27"/>
      <c r="F16" s="27"/>
      <c r="G16" s="27"/>
      <c r="H16" s="18"/>
    </row>
    <row r="17" spans="1:9" ht="24" customHeight="1" thickBot="1" x14ac:dyDescent="0.35">
      <c r="A17" s="4"/>
      <c r="B17" s="57" t="s">
        <v>18</v>
      </c>
      <c r="C17" s="55"/>
      <c r="D17" s="36"/>
      <c r="E17" s="36"/>
      <c r="F17" s="37"/>
      <c r="G17" s="38"/>
      <c r="H17" s="8"/>
      <c r="I17" s="8"/>
    </row>
    <row r="18" spans="1:9" ht="24.75" customHeight="1" x14ac:dyDescent="0.25">
      <c r="A18" s="33" t="s">
        <v>4</v>
      </c>
      <c r="B18" s="56" t="s">
        <v>19</v>
      </c>
      <c r="C18" s="34">
        <v>1</v>
      </c>
      <c r="D18" s="35"/>
      <c r="E18" s="35">
        <f>C18*D18</f>
        <v>0</v>
      </c>
      <c r="F18" s="35">
        <f>E18*0.2</f>
        <v>0</v>
      </c>
      <c r="G18" s="35">
        <f>E18+F18</f>
        <v>0</v>
      </c>
    </row>
    <row r="19" spans="1:9" ht="26.25" customHeight="1" x14ac:dyDescent="0.25">
      <c r="A19" s="50" t="s">
        <v>5</v>
      </c>
      <c r="B19" s="52" t="s">
        <v>20</v>
      </c>
      <c r="C19" s="61">
        <v>3</v>
      </c>
      <c r="D19" s="44"/>
      <c r="E19" s="35">
        <f t="shared" ref="E19:E20" si="3">C19*D19</f>
        <v>0</v>
      </c>
      <c r="F19" s="35">
        <f t="shared" ref="F19:F20" si="4">E19*0.2</f>
        <v>0</v>
      </c>
      <c r="G19" s="35">
        <f t="shared" ref="G19:G20" si="5">E19+F19</f>
        <v>0</v>
      </c>
    </row>
    <row r="20" spans="1:9" ht="33" customHeight="1" thickBot="1" x14ac:dyDescent="0.3">
      <c r="A20" s="50" t="s">
        <v>6</v>
      </c>
      <c r="B20" s="63" t="s">
        <v>32</v>
      </c>
      <c r="C20" s="61">
        <v>1</v>
      </c>
      <c r="D20" s="44"/>
      <c r="E20" s="35">
        <f t="shared" si="3"/>
        <v>0</v>
      </c>
      <c r="F20" s="35">
        <f t="shared" si="4"/>
        <v>0</v>
      </c>
      <c r="G20" s="35">
        <f t="shared" si="5"/>
        <v>0</v>
      </c>
    </row>
    <row r="21" spans="1:9" ht="25.5" customHeight="1" thickBot="1" x14ac:dyDescent="0.35">
      <c r="A21" s="22"/>
      <c r="B21" s="30" t="s">
        <v>7</v>
      </c>
      <c r="C21" s="23"/>
      <c r="D21" s="28"/>
      <c r="E21" s="17">
        <f>SUM(E18:E20)</f>
        <v>0</v>
      </c>
      <c r="F21" s="25">
        <f>SUM(F18:F19)</f>
        <v>0</v>
      </c>
      <c r="G21" s="17">
        <f>SUM(G18:G20)</f>
        <v>0</v>
      </c>
    </row>
    <row r="22" spans="1:9" ht="25.5" customHeight="1" x14ac:dyDescent="0.3">
      <c r="A22" s="39"/>
      <c r="B22" s="31"/>
      <c r="C22" s="40"/>
      <c r="D22" s="41"/>
      <c r="E22" s="27"/>
      <c r="F22" s="27"/>
      <c r="G22" s="27"/>
    </row>
    <row r="23" spans="1:9" ht="25.5" customHeight="1" x14ac:dyDescent="0.3">
      <c r="A23" s="39"/>
      <c r="B23" s="31"/>
      <c r="C23" s="40"/>
      <c r="D23" s="41"/>
      <c r="E23" s="27"/>
      <c r="F23" s="27"/>
      <c r="G23" s="27"/>
    </row>
    <row r="24" spans="1:9" ht="35.25" customHeight="1" thickBot="1" x14ac:dyDescent="0.35">
      <c r="A24" s="39"/>
      <c r="B24" s="31"/>
      <c r="C24" s="40"/>
      <c r="D24" s="41"/>
      <c r="E24" s="27"/>
      <c r="F24" s="27"/>
      <c r="G24" s="27"/>
    </row>
    <row r="25" spans="1:9" s="8" customFormat="1" ht="21.75" customHeight="1" thickBot="1" x14ac:dyDescent="0.35">
      <c r="A25" s="4"/>
      <c r="B25" s="29" t="s">
        <v>12</v>
      </c>
      <c r="C25" s="5"/>
      <c r="D25" s="6"/>
      <c r="E25" s="6"/>
      <c r="F25" s="6"/>
      <c r="G25" s="7"/>
      <c r="H25" s="1"/>
      <c r="I25" s="1"/>
    </row>
    <row r="26" spans="1:9" s="8" customFormat="1" ht="21.75" customHeight="1" x14ac:dyDescent="0.25">
      <c r="A26" s="33" t="s">
        <v>4</v>
      </c>
      <c r="B26" s="56" t="s">
        <v>25</v>
      </c>
      <c r="C26" s="34">
        <v>1</v>
      </c>
      <c r="D26" s="35"/>
      <c r="E26" s="35">
        <f>C26*D26</f>
        <v>0</v>
      </c>
      <c r="F26" s="35">
        <f>E26*0.2</f>
        <v>0</v>
      </c>
      <c r="G26" s="35">
        <f>E26+F26</f>
        <v>0</v>
      </c>
      <c r="H26" s="1"/>
      <c r="I26" s="1"/>
    </row>
    <row r="27" spans="1:9" s="8" customFormat="1" ht="22.5" customHeight="1" x14ac:dyDescent="0.25">
      <c r="A27" s="12" t="s">
        <v>5</v>
      </c>
      <c r="B27" s="48" t="s">
        <v>26</v>
      </c>
      <c r="C27" s="13">
        <v>1</v>
      </c>
      <c r="D27" s="14"/>
      <c r="E27" s="35">
        <f t="shared" ref="E27:E30" si="6">C27*D27</f>
        <v>0</v>
      </c>
      <c r="F27" s="35">
        <f t="shared" ref="F27:F30" si="7">E27*0.2</f>
        <v>0</v>
      </c>
      <c r="G27" s="35">
        <f t="shared" ref="G27:G30" si="8">E27+F27</f>
        <v>0</v>
      </c>
      <c r="H27" s="1"/>
      <c r="I27" s="1"/>
    </row>
    <row r="28" spans="1:9" ht="24" customHeight="1" x14ac:dyDescent="0.25">
      <c r="A28" s="12" t="s">
        <v>6</v>
      </c>
      <c r="B28" s="53" t="s">
        <v>27</v>
      </c>
      <c r="C28" s="13">
        <v>2</v>
      </c>
      <c r="D28" s="14"/>
      <c r="E28" s="35">
        <f t="shared" si="6"/>
        <v>0</v>
      </c>
      <c r="F28" s="35">
        <f t="shared" si="7"/>
        <v>0</v>
      </c>
      <c r="G28" s="35">
        <f t="shared" si="8"/>
        <v>0</v>
      </c>
    </row>
    <row r="29" spans="1:9" ht="24.75" customHeight="1" x14ac:dyDescent="0.3">
      <c r="A29" s="50" t="s">
        <v>10</v>
      </c>
      <c r="B29" s="52" t="s">
        <v>28</v>
      </c>
      <c r="C29" s="61">
        <v>4</v>
      </c>
      <c r="D29" s="44"/>
      <c r="E29" s="62">
        <f t="shared" si="6"/>
        <v>0</v>
      </c>
      <c r="F29" s="62">
        <f t="shared" si="7"/>
        <v>0</v>
      </c>
      <c r="G29" s="62">
        <f t="shared" si="8"/>
        <v>0</v>
      </c>
      <c r="H29" s="18"/>
      <c r="I29" s="18"/>
    </row>
    <row r="30" spans="1:9" ht="28.5" customHeight="1" thickBot="1" x14ac:dyDescent="0.35">
      <c r="A30" s="50" t="s">
        <v>31</v>
      </c>
      <c r="B30" s="63" t="s">
        <v>32</v>
      </c>
      <c r="C30" s="61">
        <v>1</v>
      </c>
      <c r="D30" s="44"/>
      <c r="E30" s="44">
        <f t="shared" si="6"/>
        <v>0</v>
      </c>
      <c r="F30" s="44">
        <f t="shared" si="7"/>
        <v>0</v>
      </c>
      <c r="G30" s="44">
        <f t="shared" si="8"/>
        <v>0</v>
      </c>
      <c r="H30" s="18"/>
      <c r="I30" s="18"/>
    </row>
    <row r="31" spans="1:9" ht="26.25" customHeight="1" thickBot="1" x14ac:dyDescent="0.35">
      <c r="A31" s="22"/>
      <c r="B31" s="30" t="s">
        <v>7</v>
      </c>
      <c r="C31" s="23"/>
      <c r="D31" s="28"/>
      <c r="E31" s="17">
        <f>SUM(E26:E30)</f>
        <v>0</v>
      </c>
      <c r="F31" s="25">
        <f>SUM(F26:F30)</f>
        <v>0</v>
      </c>
      <c r="G31" s="17">
        <f>SUM(G26:G30)</f>
        <v>0</v>
      </c>
    </row>
    <row r="32" spans="1:9" ht="35.25" customHeight="1" thickBot="1" x14ac:dyDescent="0.35">
      <c r="A32" s="39"/>
      <c r="B32" s="31"/>
      <c r="C32" s="40"/>
      <c r="D32" s="41"/>
      <c r="E32" s="27"/>
      <c r="F32" s="27"/>
      <c r="G32" s="27"/>
    </row>
    <row r="33" spans="1:9" s="8" customFormat="1" ht="21.75" customHeight="1" thickBot="1" x14ac:dyDescent="0.35">
      <c r="A33" s="4"/>
      <c r="B33" s="29" t="s">
        <v>33</v>
      </c>
      <c r="C33" s="5"/>
      <c r="D33" s="6"/>
      <c r="E33" s="6"/>
      <c r="F33" s="6"/>
      <c r="G33" s="7"/>
      <c r="H33" s="1"/>
      <c r="I33" s="1"/>
    </row>
    <row r="34" spans="1:9" s="8" customFormat="1" ht="31.5" customHeight="1" x14ac:dyDescent="0.25">
      <c r="A34" s="33" t="s">
        <v>4</v>
      </c>
      <c r="B34" s="58" t="s">
        <v>21</v>
      </c>
      <c r="C34" s="34">
        <v>5</v>
      </c>
      <c r="D34" s="35"/>
      <c r="E34" s="35">
        <f>C34*D34</f>
        <v>0</v>
      </c>
      <c r="F34" s="35">
        <f>E34*0.2</f>
        <v>0</v>
      </c>
      <c r="G34" s="35">
        <f>E34+F34</f>
        <v>0</v>
      </c>
      <c r="H34" s="1"/>
      <c r="I34" s="1"/>
    </row>
    <row r="35" spans="1:9" s="8" customFormat="1" ht="30.75" customHeight="1" x14ac:dyDescent="0.25">
      <c r="A35" s="12" t="s">
        <v>5</v>
      </c>
      <c r="B35" s="53" t="s">
        <v>22</v>
      </c>
      <c r="C35" s="13">
        <v>1</v>
      </c>
      <c r="D35" s="14"/>
      <c r="E35" s="35">
        <f t="shared" ref="E35:E38" si="9">C35*D35</f>
        <v>0</v>
      </c>
      <c r="F35" s="35">
        <f t="shared" ref="F35:F38" si="10">E35*0.2</f>
        <v>0</v>
      </c>
      <c r="G35" s="35">
        <f t="shared" ref="G35:G38" si="11">E35+F35</f>
        <v>0</v>
      </c>
      <c r="H35" s="1"/>
      <c r="I35" s="1"/>
    </row>
    <row r="36" spans="1:9" ht="31.5" customHeight="1" x14ac:dyDescent="0.25">
      <c r="A36" s="12" t="s">
        <v>6</v>
      </c>
      <c r="B36" s="53" t="s">
        <v>23</v>
      </c>
      <c r="C36" s="13">
        <v>1</v>
      </c>
      <c r="D36" s="14"/>
      <c r="E36" s="35">
        <f t="shared" si="9"/>
        <v>0</v>
      </c>
      <c r="F36" s="35">
        <f t="shared" si="10"/>
        <v>0</v>
      </c>
      <c r="G36" s="35">
        <f t="shared" si="11"/>
        <v>0</v>
      </c>
    </row>
    <row r="37" spans="1:9" ht="29.25" customHeight="1" x14ac:dyDescent="0.3">
      <c r="A37" s="50" t="s">
        <v>10</v>
      </c>
      <c r="B37" s="58" t="s">
        <v>24</v>
      </c>
      <c r="C37" s="61">
        <v>1</v>
      </c>
      <c r="D37" s="44"/>
      <c r="E37" s="62">
        <f t="shared" si="9"/>
        <v>0</v>
      </c>
      <c r="F37" s="62">
        <f t="shared" si="10"/>
        <v>0</v>
      </c>
      <c r="G37" s="35">
        <f t="shared" si="11"/>
        <v>0</v>
      </c>
      <c r="H37" s="18"/>
      <c r="I37" s="18"/>
    </row>
    <row r="38" spans="1:9" ht="31.5" customHeight="1" thickBot="1" x14ac:dyDescent="0.35">
      <c r="A38" s="50" t="s">
        <v>31</v>
      </c>
      <c r="B38" s="64" t="s">
        <v>32</v>
      </c>
      <c r="C38" s="61">
        <v>1</v>
      </c>
      <c r="D38" s="44"/>
      <c r="E38" s="44">
        <f t="shared" si="9"/>
        <v>0</v>
      </c>
      <c r="F38" s="44">
        <f t="shared" si="10"/>
        <v>0</v>
      </c>
      <c r="G38" s="62">
        <f t="shared" si="11"/>
        <v>0</v>
      </c>
      <c r="H38" s="18"/>
      <c r="I38" s="18"/>
    </row>
    <row r="39" spans="1:9" ht="27" customHeight="1" thickBot="1" x14ac:dyDescent="0.35">
      <c r="A39" s="22"/>
      <c r="B39" s="30" t="s">
        <v>7</v>
      </c>
      <c r="C39" s="23"/>
      <c r="D39" s="28"/>
      <c r="E39" s="17">
        <f>SUM(E34:E38)</f>
        <v>0</v>
      </c>
      <c r="F39" s="25">
        <f>SUM(F34:F38)</f>
        <v>0</v>
      </c>
      <c r="G39" s="17">
        <f>SUM(G34:G38)</f>
        <v>0</v>
      </c>
    </row>
    <row r="40" spans="1:9" ht="33" customHeight="1" x14ac:dyDescent="0.25">
      <c r="C40" s="32"/>
    </row>
    <row r="41" spans="1:9" ht="33" customHeight="1" x14ac:dyDescent="0.3">
      <c r="B41" s="42" t="s">
        <v>13</v>
      </c>
      <c r="C41" s="32"/>
      <c r="E41" s="43">
        <f>E15+E21+E31+E39</f>
        <v>0</v>
      </c>
      <c r="F41" s="43">
        <f>F15+F21+F31+F39</f>
        <v>0</v>
      </c>
      <c r="G41" s="43">
        <f>G15+G21+G31+G39</f>
        <v>0</v>
      </c>
    </row>
    <row r="42" spans="1:9" ht="16.899999999999999" customHeight="1" x14ac:dyDescent="0.25">
      <c r="C42" s="32"/>
    </row>
    <row r="43" spans="1:9" ht="16.899999999999999" customHeight="1" x14ac:dyDescent="0.3">
      <c r="B43" s="42"/>
      <c r="C43" s="32"/>
    </row>
    <row r="44" spans="1:9" ht="48" customHeight="1" x14ac:dyDescent="0.25">
      <c r="C44" s="32"/>
    </row>
    <row r="45" spans="1:9" ht="16.899999999999999" customHeight="1" x14ac:dyDescent="0.25"/>
    <row r="46" spans="1:9" ht="16.899999999999999" customHeight="1" x14ac:dyDescent="0.25"/>
    <row r="47" spans="1:9" ht="16.899999999999999" customHeight="1" x14ac:dyDescent="0.3">
      <c r="H47" s="18"/>
    </row>
    <row r="48" spans="1:9" ht="38.25" customHeight="1" x14ac:dyDescent="0.3">
      <c r="H48" s="18"/>
    </row>
    <row r="49" spans="9:9" ht="16.899999999999999" customHeight="1" x14ac:dyDescent="0.25"/>
    <row r="50" spans="9:9" ht="30" customHeight="1" x14ac:dyDescent="0.25"/>
    <row r="51" spans="9:9" ht="30" customHeight="1" x14ac:dyDescent="0.25"/>
    <row r="52" spans="9:9" ht="30" customHeight="1" x14ac:dyDescent="0.25"/>
    <row r="53" spans="9:9" ht="30" customHeight="1" x14ac:dyDescent="0.25"/>
    <row r="54" spans="9:9" ht="30" customHeight="1" x14ac:dyDescent="0.25"/>
    <row r="55" spans="9:9" ht="30" customHeight="1" x14ac:dyDescent="0.25"/>
    <row r="56" spans="9:9" ht="17.45" customHeight="1" x14ac:dyDescent="0.25"/>
    <row r="57" spans="9:9" ht="17.45" customHeight="1" x14ac:dyDescent="0.25"/>
    <row r="58" spans="9:9" ht="17.45" customHeight="1" x14ac:dyDescent="0.25">
      <c r="I58" s="8"/>
    </row>
    <row r="59" spans="9:9" ht="17.45" customHeight="1" x14ac:dyDescent="0.25"/>
    <row r="60" spans="9:9" ht="17.45" customHeight="1" x14ac:dyDescent="0.25"/>
    <row r="61" spans="9:9" ht="17.45" customHeight="1" x14ac:dyDescent="0.25"/>
    <row r="62" spans="9:9" ht="17.45" customHeight="1" x14ac:dyDescent="0.25"/>
    <row r="63" spans="9:9" ht="21.6" customHeight="1" x14ac:dyDescent="0.25"/>
    <row r="64" spans="9:9" ht="14.45" customHeight="1" x14ac:dyDescent="0.25"/>
    <row r="65" spans="1:9" s="8" customFormat="1" ht="24.6" customHeight="1" x14ac:dyDescent="0.25">
      <c r="A65" s="1"/>
      <c r="B65" s="1"/>
      <c r="C65" s="3"/>
      <c r="D65" s="1"/>
      <c r="E65" s="1"/>
      <c r="F65" s="1"/>
      <c r="G65" s="1"/>
      <c r="H65" s="1"/>
      <c r="I65" s="1"/>
    </row>
    <row r="66" spans="1:9" ht="16.899999999999999" customHeight="1" x14ac:dyDescent="0.25">
      <c r="I66" s="21"/>
    </row>
    <row r="67" spans="1:9" ht="30" customHeight="1" x14ac:dyDescent="0.25"/>
    <row r="68" spans="1:9" ht="16.899999999999999" customHeight="1" x14ac:dyDescent="0.25"/>
    <row r="69" spans="1:9" ht="16.899999999999999" customHeight="1" x14ac:dyDescent="0.25"/>
    <row r="70" spans="1:9" ht="16.899999999999999" customHeight="1" x14ac:dyDescent="0.25"/>
    <row r="71" spans="1:9" ht="16.899999999999999" customHeight="1" x14ac:dyDescent="0.25"/>
    <row r="72" spans="1:9" ht="16.899999999999999" customHeight="1" x14ac:dyDescent="0.25"/>
    <row r="73" spans="1:9" ht="21" customHeight="1" x14ac:dyDescent="0.25"/>
    <row r="74" spans="1:9" ht="26.45" customHeight="1" x14ac:dyDescent="0.25"/>
    <row r="75" spans="1:9" ht="24.6" customHeight="1" x14ac:dyDescent="0.25"/>
    <row r="76" spans="1:9" ht="24.6" customHeight="1" x14ac:dyDescent="0.25"/>
    <row r="77" spans="1:9" ht="24.6" customHeight="1" x14ac:dyDescent="0.25"/>
    <row r="78" spans="1:9" ht="24.6" customHeight="1" x14ac:dyDescent="0.25"/>
    <row r="79" spans="1:9" ht="24.6" customHeight="1" x14ac:dyDescent="0.25"/>
    <row r="80" spans="1:9" ht="24.6" customHeight="1" x14ac:dyDescent="0.25"/>
  </sheetData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Mgr. Anna Kučerová</cp:lastModifiedBy>
  <cp:lastPrinted>2020-02-17T06:28:51Z</cp:lastPrinted>
  <dcterms:created xsi:type="dcterms:W3CDTF">2018-01-12T11:38:22Z</dcterms:created>
  <dcterms:modified xsi:type="dcterms:W3CDTF">2020-02-17T06:29:51Z</dcterms:modified>
</cp:coreProperties>
</file>